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Budget\Budget FY25\Long Bill\Coded Long Bill\"/>
    </mc:Choice>
  </mc:AlternateContent>
  <bookViews>
    <workbookView xWindow="0" yWindow="0" windowWidth="28800" windowHeight="11448"/>
  </bookViews>
  <sheets>
    <sheet name="Coded Long Bill" sheetId="1" r:id="rId1"/>
  </sheets>
  <externalReferences>
    <externalReference r:id="rId2"/>
  </externalReferences>
  <definedNames>
    <definedName name="_xlnm._FilterDatabase" localSheetId="0" hidden="1">'Coded Long Bill'!$S$1:$S$126</definedName>
    <definedName name="_xlnm.Print_Titles" localSheetId="0">'Coded Long Bill'!$1:$6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26" i="1" l="1"/>
  <c r="D126" i="1"/>
  <c r="C126" i="1"/>
  <c r="B126" i="1"/>
  <c r="R125" i="1"/>
  <c r="D125" i="1"/>
  <c r="C125" i="1"/>
  <c r="B125" i="1"/>
  <c r="R124" i="1"/>
  <c r="C124" i="1"/>
  <c r="B124" i="1"/>
  <c r="R123" i="1"/>
  <c r="C123" i="1"/>
  <c r="B123" i="1"/>
  <c r="R122" i="1"/>
  <c r="C122" i="1"/>
  <c r="B122" i="1"/>
  <c r="R121" i="1"/>
  <c r="R116" i="1"/>
  <c r="R115" i="1"/>
  <c r="R106" i="1"/>
  <c r="R105" i="1"/>
  <c r="R104" i="1"/>
  <c r="R103" i="1"/>
  <c r="R102" i="1"/>
  <c r="R101" i="1"/>
  <c r="R100" i="1"/>
  <c r="R99" i="1"/>
  <c r="R98" i="1"/>
  <c r="R97" i="1"/>
  <c r="R96" i="1"/>
  <c r="R95" i="1"/>
  <c r="R94" i="1"/>
  <c r="R93" i="1"/>
  <c r="R92" i="1"/>
  <c r="R91" i="1"/>
  <c r="R90" i="1"/>
  <c r="R89" i="1"/>
  <c r="R88" i="1"/>
  <c r="R87" i="1"/>
  <c r="R86" i="1"/>
  <c r="R85" i="1"/>
  <c r="R84" i="1"/>
  <c r="R83" i="1"/>
  <c r="R82" i="1"/>
  <c r="R81" i="1"/>
  <c r="R80" i="1"/>
  <c r="R79" i="1"/>
  <c r="R78" i="1"/>
  <c r="R77" i="1"/>
  <c r="R64" i="1"/>
  <c r="R63" i="1"/>
  <c r="R62" i="1"/>
  <c r="R61" i="1"/>
  <c r="R60" i="1"/>
  <c r="R59" i="1"/>
  <c r="R58" i="1"/>
  <c r="R44" i="1"/>
  <c r="R43" i="1"/>
  <c r="R42" i="1"/>
</calcChain>
</file>

<file path=xl/sharedStrings.xml><?xml version="1.0" encoding="utf-8"?>
<sst xmlns="http://schemas.openxmlformats.org/spreadsheetml/2006/main" count="1379" uniqueCount="241">
  <si>
    <t>APPROPRIATION FROM</t>
  </si>
  <si>
    <t>APPR Group</t>
  </si>
  <si>
    <t>APPR FSC</t>
  </si>
  <si>
    <t>ITEM &amp; SUBTOTAL</t>
  </si>
  <si>
    <t>LBLI</t>
  </si>
  <si>
    <t>TOTAL</t>
  </si>
  <si>
    <t>GENERAL FUND</t>
  </si>
  <si>
    <t>GENERAL FUND EXEMPT</t>
  </si>
  <si>
    <t>CASH FUNDS</t>
  </si>
  <si>
    <t>REAPPROPRIATED FUNDS</t>
  </si>
  <si>
    <t>FEDERAL FUNDS</t>
  </si>
  <si>
    <t>$</t>
  </si>
  <si>
    <t>PART I</t>
  </si>
  <si>
    <t/>
  </si>
  <si>
    <t>DEPARTMENT OF AGRICULTURE</t>
  </si>
  <si>
    <t>LB-Line</t>
  </si>
  <si>
    <t>(1) COMMISSIONER'S OFFICE AND ADMINISTRATIVE SERVICES</t>
  </si>
  <si>
    <t>BAA</t>
  </si>
  <si>
    <t>Personal Services</t>
  </si>
  <si>
    <t>ABA</t>
  </si>
  <si>
    <t>00010</t>
  </si>
  <si>
    <t>a</t>
  </si>
  <si>
    <t>(I)</t>
  </si>
  <si>
    <t>(21.5 FTE)</t>
  </si>
  <si>
    <t>Health, Life, and Dental</t>
  </si>
  <si>
    <t>P30</t>
  </si>
  <si>
    <t>00070</t>
  </si>
  <si>
    <t>b</t>
  </si>
  <si>
    <t>Short‑term Disability</t>
  </si>
  <si>
    <t>P60</t>
  </si>
  <si>
    <t>00100</t>
  </si>
  <si>
    <t>Unfunded Liability Amortization Equalization Disbursement Payments</t>
  </si>
  <si>
    <t>P90</t>
  </si>
  <si>
    <t>00126</t>
  </si>
  <si>
    <t>Paid Family and Medical Leave Insurance</t>
  </si>
  <si>
    <t>F10</t>
  </si>
  <si>
    <t>00101</t>
  </si>
  <si>
    <t>Salary Survey</t>
  </si>
  <si>
    <t>P10</t>
  </si>
  <si>
    <t>00130</t>
  </si>
  <si>
    <t>Step Pay</t>
  </si>
  <si>
    <t>P01</t>
  </si>
  <si>
    <t>00127</t>
  </si>
  <si>
    <t>PERA Direct Distribution</t>
  </si>
  <si>
    <t>D15</t>
  </si>
  <si>
    <t>00123</t>
  </si>
  <si>
    <t>Shift Differential</t>
  </si>
  <si>
    <t>P70</t>
  </si>
  <si>
    <t>00124</t>
  </si>
  <si>
    <t>Temporary Employees Related to Authorized Leave</t>
  </si>
  <si>
    <t>P80</t>
  </si>
  <si>
    <t>00125</t>
  </si>
  <si>
    <t>Workers' Compensation</t>
  </si>
  <si>
    <t>C20</t>
  </si>
  <si>
    <t>00160</t>
  </si>
  <si>
    <t>Operating Expenses1</t>
  </si>
  <si>
    <t>ADT</t>
  </si>
  <si>
    <t>00190</t>
  </si>
  <si>
    <t>Legal Services</t>
  </si>
  <si>
    <t>L10</t>
  </si>
  <si>
    <t>00220</t>
  </si>
  <si>
    <t>Administrative Law Judge Services</t>
  </si>
  <si>
    <t>C50</t>
  </si>
  <si>
    <t>00235</t>
  </si>
  <si>
    <t>Payment to Risk Management and Property Funds</t>
  </si>
  <si>
    <t>C10</t>
  </si>
  <si>
    <t>00280</t>
  </si>
  <si>
    <t>Annual Depreciation-Lease Equivalent Payment</t>
  </si>
  <si>
    <t>D10</t>
  </si>
  <si>
    <t>00312</t>
  </si>
  <si>
    <t>Vehicle Lease Payments</t>
  </si>
  <si>
    <t>C30</t>
  </si>
  <si>
    <t>00310</t>
  </si>
  <si>
    <t>Information Technology Asset Maintenance</t>
  </si>
  <si>
    <t>AFA</t>
  </si>
  <si>
    <t>00200</t>
  </si>
  <si>
    <t>Leased Space</t>
  </si>
  <si>
    <t>C60</t>
  </si>
  <si>
    <t>00340</t>
  </si>
  <si>
    <t>Office Consolidation COP</t>
  </si>
  <si>
    <t>AOP</t>
  </si>
  <si>
    <t>00015</t>
  </si>
  <si>
    <t>Payments to OIT</t>
  </si>
  <si>
    <t>T10</t>
  </si>
  <si>
    <t>00011</t>
  </si>
  <si>
    <t>Digital Trunk Radio Payments</t>
  </si>
  <si>
    <t>R10</t>
  </si>
  <si>
    <t>00031</t>
  </si>
  <si>
    <t>CORE Operations</t>
  </si>
  <si>
    <t>C15</t>
  </si>
  <si>
    <t>00410</t>
  </si>
  <si>
    <t>Utilities</t>
  </si>
  <si>
    <t>ASH</t>
  </si>
  <si>
    <t>00430</t>
  </si>
  <si>
    <t>Agrivoltaic Grants</t>
  </si>
  <si>
    <t>MOO</t>
  </si>
  <si>
    <t>46388</t>
  </si>
  <si>
    <t>Agriculture Management Fund</t>
  </si>
  <si>
    <t>DZM</t>
  </si>
  <si>
    <t>00930</t>
  </si>
  <si>
    <t>c</t>
  </si>
  <si>
    <t>(2.0 FTE)</t>
  </si>
  <si>
    <t>Indirect Cost Assessment</t>
  </si>
  <si>
    <t>AYZ</t>
  </si>
  <si>
    <t>00520</t>
  </si>
  <si>
    <r>
      <t xml:space="preserve">a An estimated $2,125,436 shall be from departmental indirect cost recoveries or the </t>
    </r>
    <r>
      <rPr>
        <b/>
        <u/>
        <sz val="11"/>
        <color theme="1"/>
        <rFont val="Calibri"/>
        <family val="2"/>
        <scheme val="minor"/>
      </rPr>
      <t>Indirect Costs Excess Recovery Fund</t>
    </r>
    <r>
      <rPr>
        <sz val="11"/>
        <color theme="1"/>
        <rFont val="Calibri"/>
        <family val="2"/>
        <scheme val="minor"/>
      </rPr>
      <t xml:space="preserve"> created in Section 24‑75‑1401 (2), C.R.S., and an estimated $422,926 shall be from statewide indirect cost recoveries or the I</t>
    </r>
    <r>
      <rPr>
        <b/>
        <u/>
        <sz val="11"/>
        <color theme="1"/>
        <rFont val="Calibri"/>
        <family val="2"/>
        <scheme val="minor"/>
      </rPr>
      <t>ndirect Costs Excess Recovery Fund</t>
    </r>
    <r>
      <rPr>
        <sz val="11"/>
        <color theme="1"/>
        <rFont val="Calibri"/>
        <family val="2"/>
        <scheme val="minor"/>
      </rPr>
      <t xml:space="preserve"> created in Section 24-75-1401 (2), C.R.S.</t>
    </r>
  </si>
  <si>
    <r>
      <t xml:space="preserve">b Of these amounts, an estimated $3,142,721 shall be from the </t>
    </r>
    <r>
      <rPr>
        <b/>
        <u/>
        <sz val="11"/>
        <color theme="1"/>
        <rFont val="Calibri"/>
        <family val="2"/>
        <scheme val="minor"/>
      </rPr>
      <t>Brand Inspection Fund</t>
    </r>
    <r>
      <rPr>
        <sz val="11"/>
        <color theme="1"/>
        <rFont val="Calibri"/>
        <family val="2"/>
        <scheme val="minor"/>
      </rPr>
      <t xml:space="preserve"> created in Section 35‑41‑102 (1), C.R.S., an estimated $1,708,817 shall be from the </t>
    </r>
    <r>
      <rPr>
        <b/>
        <u/>
        <sz val="11"/>
        <color theme="1"/>
        <rFont val="Calibri"/>
        <family val="2"/>
        <scheme val="minor"/>
      </rPr>
      <t>Plant Health, Pest Control, and Environmental Protection Cash Fund</t>
    </r>
    <r>
      <rPr>
        <sz val="11"/>
        <color theme="1"/>
        <rFont val="Calibri"/>
        <family val="2"/>
        <scheme val="minor"/>
      </rPr>
      <t xml:space="preserve"> created in Section 35‑1‑106.3 (1), C.R.S., an estimated $706,306 shall be from the </t>
    </r>
    <r>
      <rPr>
        <b/>
        <u/>
        <sz val="11"/>
        <color theme="1"/>
        <rFont val="Calibri"/>
        <family val="2"/>
        <scheme val="minor"/>
      </rPr>
      <t>Colorado State Fair Authority Cash Fund</t>
    </r>
    <r>
      <rPr>
        <sz val="11"/>
        <color theme="1"/>
        <rFont val="Calibri"/>
        <family val="2"/>
        <scheme val="minor"/>
      </rPr>
      <t xml:space="preserve"> created in Section 35‑65‑107 (1), C.R.S., an estimated $649,497 shall be from the Inspection and </t>
    </r>
    <r>
      <rPr>
        <b/>
        <u/>
        <sz val="11"/>
        <color theme="1"/>
        <rFont val="Calibri"/>
        <family val="2"/>
        <scheme val="minor"/>
      </rPr>
      <t>Consumer Services Cash Fund</t>
    </r>
    <r>
      <rPr>
        <sz val="11"/>
        <color theme="1"/>
        <rFont val="Calibri"/>
        <family val="2"/>
        <scheme val="minor"/>
      </rPr>
      <t xml:space="preserve"> created in Section 35‑1‑106.5 (1), C.R.S., an estimated $601,963 shall be from the </t>
    </r>
    <r>
      <rPr>
        <b/>
        <u/>
        <sz val="11"/>
        <color theme="1"/>
        <rFont val="Calibri"/>
        <family val="2"/>
        <scheme val="minor"/>
      </rPr>
      <t>Agricultural Products Inspection Cash Fund</t>
    </r>
    <r>
      <rPr>
        <sz val="11"/>
        <color theme="1"/>
        <rFont val="Calibri"/>
        <family val="2"/>
        <scheme val="minor"/>
      </rPr>
      <t xml:space="preserve"> created in Section 35‑23‑114 (3)(a), C.R.S., an estimated $579,534 shall be from the</t>
    </r>
    <r>
      <rPr>
        <b/>
        <u/>
        <sz val="11"/>
        <color theme="1"/>
        <rFont val="Calibri"/>
        <family val="2"/>
        <scheme val="minor"/>
      </rPr>
      <t xml:space="preserve"> Agriculture Management Fund</t>
    </r>
    <r>
      <rPr>
        <sz val="11"/>
        <color theme="1"/>
        <rFont val="Calibri"/>
        <family val="2"/>
        <scheme val="minor"/>
      </rPr>
      <t xml:space="preserve"> created in Section 35‑1‑106.9, C.R.S., an estimated $354,978 shall be from the </t>
    </r>
    <r>
      <rPr>
        <b/>
        <u/>
        <sz val="11"/>
        <color theme="1"/>
        <rFont val="Calibri"/>
        <family val="2"/>
        <scheme val="minor"/>
      </rPr>
      <t xml:space="preserve">Marijuana Tax Cash Fund </t>
    </r>
    <r>
      <rPr>
        <sz val="11"/>
        <color theme="1"/>
        <rFont val="Calibri"/>
        <family val="2"/>
        <scheme val="minor"/>
      </rPr>
      <t xml:space="preserve">created in Section 39‑28.8‑501 (1), C.R.S., an estimated $61,663 shall be from the </t>
    </r>
    <r>
      <rPr>
        <b/>
        <u/>
        <sz val="11"/>
        <color theme="1"/>
        <rFont val="Calibri"/>
        <family val="2"/>
        <scheme val="minor"/>
      </rPr>
      <t>Pet Animal Care and Facility Fund</t>
    </r>
    <r>
      <rPr>
        <sz val="11"/>
        <color theme="1"/>
        <rFont val="Calibri"/>
        <family val="2"/>
        <scheme val="minor"/>
      </rPr>
      <t xml:space="preserve"> created in Section 35‑80‑116, C.R.S., an estimated $12,242(I) shall be from the </t>
    </r>
    <r>
      <rPr>
        <b/>
        <u/>
        <sz val="11"/>
        <color theme="1"/>
        <rFont val="Calibri"/>
        <family val="2"/>
        <scheme val="minor"/>
      </rPr>
      <t>Agriculture Value‑added Cash Fund</t>
    </r>
    <r>
      <rPr>
        <sz val="11"/>
        <color theme="1"/>
        <rFont val="Calibri"/>
        <family val="2"/>
        <scheme val="minor"/>
      </rPr>
      <t xml:space="preserve"> created in Section 35‑75‑205 (1), C.R.S., which amount is included </t>
    </r>
    <r>
      <rPr>
        <i/>
        <sz val="11"/>
        <color theme="1"/>
        <rFont val="Calibri"/>
        <family val="2"/>
        <scheme val="minor"/>
      </rPr>
      <t>for informational purposes only</t>
    </r>
    <r>
      <rPr>
        <sz val="11"/>
        <color theme="1"/>
        <rFont val="Calibri"/>
        <family val="2"/>
        <scheme val="minor"/>
      </rPr>
      <t xml:space="preserve">, an estimated $6,708 shall be from the </t>
    </r>
    <r>
      <rPr>
        <b/>
        <u/>
        <sz val="11"/>
        <color theme="1"/>
        <rFont val="Calibri"/>
        <family val="2"/>
        <scheme val="minor"/>
      </rPr>
      <t>Alternative Livestock Farm Cash Fund</t>
    </r>
    <r>
      <rPr>
        <sz val="11"/>
        <color theme="1"/>
        <rFont val="Calibri"/>
        <family val="2"/>
        <scheme val="minor"/>
      </rPr>
      <t xml:space="preserve"> created in Section 35-41.5-116, C.R.S., an estimated $6,704(I) shall be from the</t>
    </r>
    <r>
      <rPr>
        <b/>
        <u/>
        <sz val="11"/>
        <color theme="1"/>
        <rFont val="Calibri"/>
        <family val="2"/>
        <scheme val="minor"/>
      </rPr>
      <t xml:space="preserve"> Colorado Wine Industry Development Fund</t>
    </r>
    <r>
      <rPr>
        <sz val="11"/>
        <color theme="1"/>
        <rFont val="Calibri"/>
        <family val="2"/>
        <scheme val="minor"/>
      </rPr>
      <t xml:space="preserve"> created in Section 35‑29.5‑105 (1), C.R.S., which amount is included </t>
    </r>
    <r>
      <rPr>
        <i/>
        <sz val="11"/>
        <color theme="1"/>
        <rFont val="Calibri"/>
        <family val="2"/>
        <scheme val="minor"/>
      </rPr>
      <t>for informational purposes only</t>
    </r>
    <r>
      <rPr>
        <sz val="11"/>
        <color theme="1"/>
        <rFont val="Calibri"/>
        <family val="2"/>
        <scheme val="minor"/>
      </rPr>
      <t xml:space="preserve">, an estimated $1,624(I) shall be from the </t>
    </r>
    <r>
      <rPr>
        <b/>
        <u/>
        <sz val="11"/>
        <color theme="1"/>
        <rFont val="Calibri"/>
        <family val="2"/>
        <scheme val="minor"/>
      </rPr>
      <t>Veterinary Vaccine and Service Fund</t>
    </r>
    <r>
      <rPr>
        <sz val="11"/>
        <color theme="1"/>
        <rFont val="Calibri"/>
        <family val="2"/>
        <scheme val="minor"/>
      </rPr>
      <t xml:space="preserve"> created in Section 35-50-106 (1), C.R.S., which amount is included </t>
    </r>
    <r>
      <rPr>
        <i/>
        <sz val="11"/>
        <color theme="1"/>
        <rFont val="Calibri"/>
        <family val="2"/>
        <scheme val="minor"/>
      </rPr>
      <t>for informational purposes only</t>
    </r>
    <r>
      <rPr>
        <sz val="11"/>
        <color theme="1"/>
        <rFont val="Calibri"/>
        <family val="2"/>
        <scheme val="minor"/>
      </rPr>
      <t xml:space="preserve">, an estimated $1,438 shall be from the </t>
    </r>
    <r>
      <rPr>
        <b/>
        <u/>
        <sz val="11"/>
        <color theme="1"/>
        <rFont val="Calibri"/>
        <family val="2"/>
        <scheme val="minor"/>
      </rPr>
      <t>Aquaculture Cash Fund</t>
    </r>
    <r>
      <rPr>
        <sz val="11"/>
        <color theme="1"/>
        <rFont val="Calibri"/>
        <family val="2"/>
        <scheme val="minor"/>
      </rPr>
      <t xml:space="preserve"> created in Section 35-24.5-111, C.R.S., and an estimated $2,816,065 shall be from various sources of cash funds.</t>
    </r>
  </si>
  <si>
    <r>
      <t xml:space="preserve">c These amounts shall be from the </t>
    </r>
    <r>
      <rPr>
        <b/>
        <u/>
        <sz val="11"/>
        <color theme="1"/>
        <rFont val="Calibri"/>
        <family val="2"/>
        <scheme val="minor"/>
      </rPr>
      <t>Agriculture Management Fund</t>
    </r>
    <r>
      <rPr>
        <sz val="11"/>
        <color theme="1"/>
        <rFont val="Calibri"/>
        <family val="2"/>
        <scheme val="minor"/>
      </rPr>
      <t xml:space="preserve"> created in Section 35‑1‑106.9, C.R.S.</t>
    </r>
  </si>
  <si>
    <t>(2) AGRICULTURAL SERVICES</t>
  </si>
  <si>
    <t>BAN</t>
  </si>
  <si>
    <t>Animal Industry Division</t>
  </si>
  <si>
    <t>AAA</t>
  </si>
  <si>
    <t>00620</t>
  </si>
  <si>
    <t>(27.0 FTE)</t>
  </si>
  <si>
    <t xml:space="preserve"> </t>
  </si>
  <si>
    <t>Plant Industry Division</t>
  </si>
  <si>
    <t>AAC</t>
  </si>
  <si>
    <t>00625</t>
  </si>
  <si>
    <t>(59.3 FTE)</t>
  </si>
  <si>
    <t>Inspection and Consumer Services Division</t>
  </si>
  <si>
    <t>AAD</t>
  </si>
  <si>
    <t>00630</t>
  </si>
  <si>
    <t>d</t>
  </si>
  <si>
    <t>(58.0 FTE)</t>
  </si>
  <si>
    <t>Conservation Services Division2</t>
  </si>
  <si>
    <t>AAE</t>
  </si>
  <si>
    <t>00635</t>
  </si>
  <si>
    <t>e</t>
  </si>
  <si>
    <t>f</t>
  </si>
  <si>
    <t>(22.6 FTE)</t>
  </si>
  <si>
    <t>Appropriation to the Noxious Weed Management Fund</t>
  </si>
  <si>
    <t>ADC</t>
  </si>
  <si>
    <t>00636</t>
  </si>
  <si>
    <t>Lease Purchase Lab Equipment</t>
  </si>
  <si>
    <t>AAF</t>
  </si>
  <si>
    <t>00680</t>
  </si>
  <si>
    <t>g</t>
  </si>
  <si>
    <t>AAG</t>
  </si>
  <si>
    <t>00700</t>
  </si>
  <si>
    <r>
      <t xml:space="preserve">a Of this amount, an estimated $335,318(I) shall be from the </t>
    </r>
    <r>
      <rPr>
        <b/>
        <u/>
        <sz val="11"/>
        <color theme="1"/>
        <rFont val="Calibri"/>
        <family val="2"/>
        <scheme val="minor"/>
      </rPr>
      <t>Veterinary Vaccine and Service Fund</t>
    </r>
    <r>
      <rPr>
        <sz val="11"/>
        <color theme="1"/>
        <rFont val="Calibri"/>
        <family val="2"/>
        <scheme val="minor"/>
      </rPr>
      <t xml:space="preserve"> created in Section 35-50-106 (1), C.R.S., which amount is included </t>
    </r>
    <r>
      <rPr>
        <i/>
        <sz val="11"/>
        <color theme="1"/>
        <rFont val="Calibri"/>
        <family val="2"/>
        <scheme val="minor"/>
      </rPr>
      <t>for informational purposes only</t>
    </r>
    <r>
      <rPr>
        <sz val="11"/>
        <color theme="1"/>
        <rFont val="Calibri"/>
        <family val="2"/>
        <scheme val="minor"/>
      </rPr>
      <t xml:space="preserve">, an estimated $10,000 shall be from the </t>
    </r>
    <r>
      <rPr>
        <b/>
        <u/>
        <sz val="11"/>
        <color theme="1"/>
        <rFont val="Calibri"/>
        <family val="2"/>
        <scheme val="minor"/>
      </rPr>
      <t>Animal Protection Fund</t>
    </r>
    <r>
      <rPr>
        <sz val="11"/>
        <color theme="1"/>
        <rFont val="Calibri"/>
        <family val="2"/>
        <scheme val="minor"/>
      </rPr>
      <t xml:space="preserve"> created in Section 35-42-113 (1), C.R.S., an estimated $5,000 shall be from the </t>
    </r>
    <r>
      <rPr>
        <b/>
        <u/>
        <sz val="11"/>
        <color theme="1"/>
        <rFont val="Calibri"/>
        <family val="2"/>
        <scheme val="minor"/>
      </rPr>
      <t>Aquaculture Cash Fund</t>
    </r>
    <r>
      <rPr>
        <sz val="11"/>
        <color theme="1"/>
        <rFont val="Calibri"/>
        <family val="2"/>
        <scheme val="minor"/>
      </rPr>
      <t xml:space="preserve"> created in Section 35-24.5-111, C.R.S., an estimated $5,000(I) shall be from the </t>
    </r>
    <r>
      <rPr>
        <b/>
        <u/>
        <sz val="11"/>
        <color theme="1"/>
        <rFont val="Calibri"/>
        <family val="2"/>
        <scheme val="minor"/>
      </rPr>
      <t>Diseased Livestock Indemnity Fund</t>
    </r>
    <r>
      <rPr>
        <sz val="11"/>
        <color theme="1"/>
        <rFont val="Calibri"/>
        <family val="2"/>
        <scheme val="minor"/>
      </rPr>
      <t xml:space="preserve"> created in Section 35-50-114 (3), C.R.S., which amount is included </t>
    </r>
    <r>
      <rPr>
        <i/>
        <sz val="11"/>
        <color theme="1"/>
        <rFont val="Calibri"/>
        <family val="2"/>
        <scheme val="minor"/>
      </rPr>
      <t>for informational purposes only</t>
    </r>
    <r>
      <rPr>
        <sz val="11"/>
        <color theme="1"/>
        <rFont val="Calibri"/>
        <family val="2"/>
        <scheme val="minor"/>
      </rPr>
      <t xml:space="preserve">, an estimated $5,000(I) shall be from the </t>
    </r>
    <r>
      <rPr>
        <b/>
        <u/>
        <sz val="11"/>
        <color theme="1"/>
        <rFont val="Calibri"/>
        <family val="2"/>
        <scheme val="minor"/>
      </rPr>
      <t>Cervidae Disease Revolving Fund</t>
    </r>
    <r>
      <rPr>
        <sz val="11"/>
        <color theme="1"/>
        <rFont val="Calibri"/>
        <family val="2"/>
        <scheme val="minor"/>
      </rPr>
      <t xml:space="preserve"> created in Section 35-50-115 (1)(a), C.R.S., which amount is included </t>
    </r>
    <r>
      <rPr>
        <i/>
        <sz val="11"/>
        <color theme="1"/>
        <rFont val="Calibri"/>
        <family val="2"/>
        <scheme val="minor"/>
      </rPr>
      <t>for informational purposes only</t>
    </r>
    <r>
      <rPr>
        <sz val="11"/>
        <color theme="1"/>
        <rFont val="Calibri"/>
        <family val="2"/>
        <scheme val="minor"/>
      </rPr>
      <t>, and an estimated $45,607 shall be from various sources of cash funds.</t>
    </r>
  </si>
  <si>
    <r>
      <t xml:space="preserve">b Of this amount, an estimated $3,571,460 shall be from the </t>
    </r>
    <r>
      <rPr>
        <b/>
        <u/>
        <sz val="11"/>
        <color theme="1"/>
        <rFont val="Calibri"/>
        <family val="2"/>
        <scheme val="minor"/>
      </rPr>
      <t>Plant Health, Pest Control, and Environmental Protection Cash Fund</t>
    </r>
    <r>
      <rPr>
        <sz val="11"/>
        <color theme="1"/>
        <rFont val="Calibri"/>
        <family val="2"/>
        <scheme val="minor"/>
      </rPr>
      <t xml:space="preserve"> created in Section 35-1-106.3 (1), C.R.S., $1,079,677 shall be from the </t>
    </r>
    <r>
      <rPr>
        <b/>
        <u/>
        <sz val="11"/>
        <color theme="1"/>
        <rFont val="Calibri"/>
        <family val="2"/>
        <scheme val="minor"/>
      </rPr>
      <t>Marijuana Tax Cash Fund</t>
    </r>
    <r>
      <rPr>
        <sz val="11"/>
        <color theme="1"/>
        <rFont val="Calibri"/>
        <family val="2"/>
        <scheme val="minor"/>
      </rPr>
      <t xml:space="preserve"> created in Section 39‑28.8‑501 (1), C.R.S., an estimated $1,035,220 shall be from the </t>
    </r>
    <r>
      <rPr>
        <b/>
        <u/>
        <sz val="11"/>
        <color theme="1"/>
        <rFont val="Calibri"/>
        <family val="2"/>
        <scheme val="minor"/>
      </rPr>
      <t>Industrial Hemp Registration Program Cash Fund</t>
    </r>
    <r>
      <rPr>
        <sz val="11"/>
        <color theme="1"/>
        <rFont val="Calibri"/>
        <family val="2"/>
        <scheme val="minor"/>
      </rPr>
      <t xml:space="preserve"> created in Section 35‑61‑106 (1), C.R.S., an estimated $16,124 shall be from the </t>
    </r>
    <r>
      <rPr>
        <b/>
        <u/>
        <sz val="11"/>
        <color theme="1"/>
        <rFont val="Calibri"/>
        <family val="2"/>
        <scheme val="minor"/>
      </rPr>
      <t>Emergency Invasive Pest Control Fund</t>
    </r>
    <r>
      <rPr>
        <sz val="11"/>
        <color theme="1"/>
        <rFont val="Calibri"/>
        <family val="2"/>
        <scheme val="minor"/>
      </rPr>
      <t xml:space="preserve"> created in Section 35-1-106.4 (1), C.R.S., an estimated $5,000 shall be from the </t>
    </r>
    <r>
      <rPr>
        <b/>
        <u/>
        <sz val="11"/>
        <color theme="1"/>
        <rFont val="Calibri"/>
        <family val="2"/>
        <scheme val="minor"/>
      </rPr>
      <t>Seed Potato Cash Fund</t>
    </r>
    <r>
      <rPr>
        <sz val="11"/>
        <color theme="1"/>
        <rFont val="Calibri"/>
        <family val="2"/>
        <scheme val="minor"/>
      </rPr>
      <t xml:space="preserve"> created in Section 35‑27.3‑111, C.R.S., and an estimated $314,130 shall be from various sources of cash funds.</t>
    </r>
  </si>
  <si>
    <r>
      <t xml:space="preserve">c Of this amount, an estimated $2,956,981 shall be from the </t>
    </r>
    <r>
      <rPr>
        <b/>
        <u/>
        <sz val="11"/>
        <color theme="1"/>
        <rFont val="Calibri"/>
        <family val="2"/>
        <scheme val="minor"/>
      </rPr>
      <t>Inspection and Consumer Services Cash Fund</t>
    </r>
    <r>
      <rPr>
        <sz val="11"/>
        <color theme="1"/>
        <rFont val="Calibri"/>
        <family val="2"/>
        <scheme val="minor"/>
      </rPr>
      <t xml:space="preserve"> created in Section 35-1-106.5 (1), C.R.S., an estimated $725,427 shall be from the </t>
    </r>
    <r>
      <rPr>
        <b/>
        <u/>
        <sz val="11"/>
        <color theme="1"/>
        <rFont val="Calibri"/>
        <family val="2"/>
        <scheme val="minor"/>
      </rPr>
      <t>Pet Animal Care and Facility Fund</t>
    </r>
    <r>
      <rPr>
        <sz val="11"/>
        <color theme="1"/>
        <rFont val="Calibri"/>
        <family val="2"/>
        <scheme val="minor"/>
      </rPr>
      <t xml:space="preserve"> created in Section 35‑80‑116, C.R.S., an estimated $170,000 shall be from the </t>
    </r>
    <r>
      <rPr>
        <b/>
        <u/>
        <sz val="11"/>
        <color theme="1"/>
        <rFont val="Calibri"/>
        <family val="2"/>
        <scheme val="minor"/>
      </rPr>
      <t>Plant Health, Pest Control, and Environmental Protection Cash Fund</t>
    </r>
    <r>
      <rPr>
        <sz val="11"/>
        <color theme="1"/>
        <rFont val="Calibri"/>
        <family val="2"/>
        <scheme val="minor"/>
      </rPr>
      <t xml:space="preserve"> created in Section 35-1-106.3 (1), C.R.S., $167,518 shall be from the</t>
    </r>
    <r>
      <rPr>
        <b/>
        <u/>
        <sz val="11"/>
        <color theme="1"/>
        <rFont val="Calibri"/>
        <family val="2"/>
        <scheme val="minor"/>
      </rPr>
      <t xml:space="preserve"> Marijuana Tax Cash Fund</t>
    </r>
    <r>
      <rPr>
        <sz val="11"/>
        <color theme="1"/>
        <rFont val="Calibri"/>
        <family val="2"/>
        <scheme val="minor"/>
      </rPr>
      <t xml:space="preserve"> created in Section 39‑28.8‑501 (1), C.R.S., and an estimated $189,417 shall be from various sources of cash funds.</t>
    </r>
  </si>
  <si>
    <t>d This amount shall be from the Department of Public Health and Environment from the Clean Water Program Costs line item appropriation in the Clean Water Program subdivision in the Water Quality Control Division.</t>
  </si>
  <si>
    <r>
      <t xml:space="preserve">e Of this amount, an estimated $1,423,800 shall be from the </t>
    </r>
    <r>
      <rPr>
        <b/>
        <u/>
        <sz val="11"/>
        <color theme="1"/>
        <rFont val="Calibri"/>
        <family val="2"/>
        <scheme val="minor"/>
      </rPr>
      <t>Plant Health, Pest Control, and Environmental Protection Cash Fund</t>
    </r>
    <r>
      <rPr>
        <sz val="11"/>
        <color theme="1"/>
        <rFont val="Calibri"/>
        <family val="2"/>
        <scheme val="minor"/>
      </rPr>
      <t xml:space="preserve"> created in Section 35-1-106.3 (1), C.R.S., an estimated $500,000(I) shall be from the </t>
    </r>
    <r>
      <rPr>
        <b/>
        <u/>
        <sz val="11"/>
        <color theme="1"/>
        <rFont val="Calibri"/>
        <family val="2"/>
        <scheme val="minor"/>
      </rPr>
      <t>Agriculture Value‑added Cash Fund</t>
    </r>
    <r>
      <rPr>
        <sz val="11"/>
        <color theme="1"/>
        <rFont val="Calibri"/>
        <family val="2"/>
        <scheme val="minor"/>
      </rPr>
      <t xml:space="preserve"> created in Section 35‑75‑205 (1), C.R.S., which amount is included </t>
    </r>
    <r>
      <rPr>
        <i/>
        <sz val="11"/>
        <color theme="1"/>
        <rFont val="Calibri"/>
        <family val="2"/>
        <scheme val="minor"/>
      </rPr>
      <t>for informational purposes only</t>
    </r>
    <r>
      <rPr>
        <sz val="11"/>
        <color theme="1"/>
        <rFont val="Calibri"/>
        <family val="2"/>
        <scheme val="minor"/>
      </rPr>
      <t xml:space="preserve">, an estimated $15,000 shall be from the </t>
    </r>
    <r>
      <rPr>
        <b/>
        <u/>
        <sz val="11"/>
        <color theme="1"/>
        <rFont val="Calibri"/>
        <family val="2"/>
        <scheme val="minor"/>
      </rPr>
      <t>Noxious Weed Management Fund</t>
    </r>
    <r>
      <rPr>
        <sz val="11"/>
        <color theme="1"/>
        <rFont val="Calibri"/>
        <family val="2"/>
        <scheme val="minor"/>
      </rPr>
      <t xml:space="preserve"> created in Section 35-5.5-116 (1), C.R.S., and an estimated $132,256 shall be from various sources of cash funds.</t>
    </r>
  </si>
  <si>
    <r>
      <t xml:space="preserve">f This amount shall be transferred from the appropriation to the </t>
    </r>
    <r>
      <rPr>
        <b/>
        <u/>
        <sz val="11"/>
        <color theme="1"/>
        <rFont val="Calibri"/>
        <family val="2"/>
        <scheme val="minor"/>
      </rPr>
      <t>Noxious Weed Management Fund</t>
    </r>
    <r>
      <rPr>
        <sz val="11"/>
        <color theme="1"/>
        <rFont val="Calibri"/>
        <family val="2"/>
        <scheme val="minor"/>
      </rPr>
      <t xml:space="preserve"> line item within this section. This amount shall be from the </t>
    </r>
    <r>
      <rPr>
        <b/>
        <u/>
        <sz val="11"/>
        <color theme="1"/>
        <rFont val="Calibri"/>
        <family val="2"/>
        <scheme val="minor"/>
      </rPr>
      <t>Noxious Weed Management Fund</t>
    </r>
    <r>
      <rPr>
        <sz val="11"/>
        <color theme="1"/>
        <rFont val="Calibri"/>
        <family val="2"/>
        <scheme val="minor"/>
      </rPr>
      <t xml:space="preserve"> created in Section 35-5.5-116 (1), C.R.S.</t>
    </r>
  </si>
  <si>
    <r>
      <t xml:space="preserve">g Of these amounts, an estimated $402,318 shall be from the </t>
    </r>
    <r>
      <rPr>
        <b/>
        <u/>
        <sz val="11"/>
        <color theme="1"/>
        <rFont val="Calibri"/>
        <family val="2"/>
        <scheme val="minor"/>
      </rPr>
      <t>Plant Health, Pest Control, and Environmental Protection Cash Fund</t>
    </r>
    <r>
      <rPr>
        <sz val="11"/>
        <color theme="1"/>
        <rFont val="Calibri"/>
        <family val="2"/>
        <scheme val="minor"/>
      </rPr>
      <t xml:space="preserve"> created in Section 35-1-106.3 (1), C.R.S., an estimated $374,521 shall be from the </t>
    </r>
    <r>
      <rPr>
        <b/>
        <u/>
        <sz val="11"/>
        <color theme="1"/>
        <rFont val="Calibri"/>
        <family val="2"/>
        <scheme val="minor"/>
      </rPr>
      <t>Inspection and Consumer Services Cash Fund</t>
    </r>
    <r>
      <rPr>
        <sz val="11"/>
        <color theme="1"/>
        <rFont val="Calibri"/>
        <family val="2"/>
        <scheme val="minor"/>
      </rPr>
      <t xml:space="preserve"> created in Section 35-1-106.5 (1), C.R.S., $214,346 shall be from the </t>
    </r>
    <r>
      <rPr>
        <b/>
        <u/>
        <sz val="11"/>
        <color theme="1"/>
        <rFont val="Calibri"/>
        <family val="2"/>
        <scheme val="minor"/>
      </rPr>
      <t>Marijuana Tax Cash Fund</t>
    </r>
    <r>
      <rPr>
        <sz val="11"/>
        <color theme="1"/>
        <rFont val="Calibri"/>
        <family val="2"/>
        <scheme val="minor"/>
      </rPr>
      <t xml:space="preserve"> created in Section 39‑28.8‑501 (1), C.R.S., an estimated $98,062 shall be from the </t>
    </r>
    <r>
      <rPr>
        <b/>
        <u/>
        <sz val="11"/>
        <color theme="1"/>
        <rFont val="Calibri"/>
        <family val="2"/>
        <scheme val="minor"/>
      </rPr>
      <t>Pet Animal Care and Facility Fund</t>
    </r>
    <r>
      <rPr>
        <sz val="11"/>
        <color theme="1"/>
        <rFont val="Calibri"/>
        <family val="2"/>
        <scheme val="minor"/>
      </rPr>
      <t xml:space="preserve"> created in Section 35‑80‑116, C.R.S.,an estimated $64,645 shall be from the </t>
    </r>
    <r>
      <rPr>
        <b/>
        <u/>
        <sz val="11"/>
        <color theme="1"/>
        <rFont val="Calibri"/>
        <family val="2"/>
        <scheme val="minor"/>
      </rPr>
      <t>Industrial Hemp Registration Program Cash Fund</t>
    </r>
    <r>
      <rPr>
        <sz val="11"/>
        <color theme="1"/>
        <rFont val="Calibri"/>
        <family val="2"/>
        <scheme val="minor"/>
      </rPr>
      <t xml:space="preserve"> created in Section 35‑61‑106 (1), C.R.S., an estimated $44,575(I) shall be from the Veterinary Vaccine and Service Fund created in Section 35-50-106 (1), C.R.S., and an estimated $276,745 shall be from various sources of cash funds.</t>
    </r>
  </si>
  <si>
    <t>(3) AGRICULTURAL MARKETS DIVISION</t>
  </si>
  <si>
    <t>(A) Agricultural Markets</t>
  </si>
  <si>
    <t>BAS</t>
  </si>
  <si>
    <t>Program Costs3</t>
  </si>
  <si>
    <t>CAB</t>
  </si>
  <si>
    <t>00745</t>
  </si>
  <si>
    <t>(6.4 FTE)</t>
  </si>
  <si>
    <t>Wine Promotion Board</t>
  </si>
  <si>
    <t>EAA</t>
  </si>
  <si>
    <t>00940</t>
  </si>
  <si>
    <t>(I)b</t>
  </si>
  <si>
    <t>(1.5 FTE)</t>
  </si>
  <si>
    <t>Agriculture Workforce Development Program4, 5</t>
  </si>
  <si>
    <t>EAC</t>
  </si>
  <si>
    <t>00941</t>
  </si>
  <si>
    <t>(1.0 FTE)</t>
  </si>
  <si>
    <t>CAP</t>
  </si>
  <si>
    <t>00840</t>
  </si>
  <si>
    <t>Community Food Access Program</t>
  </si>
  <si>
    <t>MOD</t>
  </si>
  <si>
    <t>00705</t>
  </si>
  <si>
    <t>a This amount shall be from various sources of cash funds within the Department.</t>
  </si>
  <si>
    <r>
      <t xml:space="preserve">b These amounts shall be from the </t>
    </r>
    <r>
      <rPr>
        <b/>
        <u/>
        <sz val="11"/>
        <color theme="1"/>
        <rFont val="Calibri"/>
        <family val="2"/>
        <scheme val="minor"/>
      </rPr>
      <t>Colorado Wine Industry Development Fund</t>
    </r>
    <r>
      <rPr>
        <sz val="11"/>
        <color theme="1"/>
        <rFont val="Calibri"/>
        <family val="2"/>
        <scheme val="minor"/>
      </rPr>
      <t xml:space="preserve"> created in Section 35‑29.5‑105 (1), C.R.S., which amount is included for informational purposes as the fund is continuously appropriated pursuant to Section 35-29.5-105 (1), C.R.S.</t>
    </r>
  </si>
  <si>
    <r>
      <t xml:space="preserve">c This amount shall be from the </t>
    </r>
    <r>
      <rPr>
        <b/>
        <u/>
        <sz val="11"/>
        <color theme="1"/>
        <rFont val="Calibri"/>
        <family val="2"/>
        <scheme val="minor"/>
      </rPr>
      <t>Agriculture Management Fund</t>
    </r>
    <r>
      <rPr>
        <sz val="11"/>
        <color theme="1"/>
        <rFont val="Calibri"/>
        <family val="2"/>
        <scheme val="minor"/>
      </rPr>
      <t xml:space="preserve"> created in Section 35‑1‑106.9, C.R.S.</t>
    </r>
  </si>
  <si>
    <t>(B) Agricultural Products Inspection</t>
  </si>
  <si>
    <t>BAV</t>
  </si>
  <si>
    <t>Program Costs</t>
  </si>
  <si>
    <t>CBA</t>
  </si>
  <si>
    <t>00843</t>
  </si>
  <si>
    <t>(34.5 FTE)</t>
  </si>
  <si>
    <t>CBD</t>
  </si>
  <si>
    <t>00846</t>
  </si>
  <si>
    <r>
      <t xml:space="preserve">a These amounts shall be from the </t>
    </r>
    <r>
      <rPr>
        <b/>
        <u/>
        <sz val="11"/>
        <color theme="1"/>
        <rFont val="Calibri"/>
        <family val="2"/>
        <scheme val="minor"/>
      </rPr>
      <t>Agricultural Products Inspection Cash Fund</t>
    </r>
    <r>
      <rPr>
        <sz val="11"/>
        <color theme="1"/>
        <rFont val="Calibri"/>
        <family val="2"/>
        <scheme val="minor"/>
      </rPr>
      <t xml:space="preserve"> created in Section 35-23-114 (3)(a), C.R.S.</t>
    </r>
  </si>
  <si>
    <t>(4) BRAND BOARD</t>
  </si>
  <si>
    <t>BCA</t>
  </si>
  <si>
    <t>Brand Inspection</t>
  </si>
  <si>
    <t>DAA</t>
  </si>
  <si>
    <t>00850</t>
  </si>
  <si>
    <t>(59.0 FTE)</t>
  </si>
  <si>
    <t>Alternative Livestock</t>
  </si>
  <si>
    <t>DAD</t>
  </si>
  <si>
    <t>00880</t>
  </si>
  <si>
    <t>Brand Estray Fund</t>
  </si>
  <si>
    <t>EAG</t>
  </si>
  <si>
    <t>01000</t>
  </si>
  <si>
    <t>(I)c</t>
  </si>
  <si>
    <t xml:space="preserve">Indirect Cost Assessment </t>
  </si>
  <si>
    <t>DAG</t>
  </si>
  <si>
    <t>00910</t>
  </si>
  <si>
    <r>
      <t xml:space="preserve">a This amount shall be from the </t>
    </r>
    <r>
      <rPr>
        <b/>
        <u/>
        <sz val="11"/>
        <color theme="1"/>
        <rFont val="Calibri"/>
        <family val="2"/>
        <scheme val="minor"/>
      </rPr>
      <t>Brand Inspection Fund</t>
    </r>
    <r>
      <rPr>
        <sz val="11"/>
        <color theme="1"/>
        <rFont val="Calibri"/>
        <family val="2"/>
        <scheme val="minor"/>
      </rPr>
      <t xml:space="preserve"> created in Section 35‑41‑102 (1), C.R.S.</t>
    </r>
  </si>
  <si>
    <r>
      <t xml:space="preserve">b This amount shall be from the </t>
    </r>
    <r>
      <rPr>
        <b/>
        <u/>
        <sz val="11"/>
        <color theme="1"/>
        <rFont val="Calibri"/>
        <family val="2"/>
        <scheme val="minor"/>
      </rPr>
      <t>Alternative Livestock Farm Cash Fund</t>
    </r>
    <r>
      <rPr>
        <sz val="11"/>
        <color theme="1"/>
        <rFont val="Calibri"/>
        <family val="2"/>
        <scheme val="minor"/>
      </rPr>
      <t xml:space="preserve"> created in Section 35‑41.5‑116, C.R.S.</t>
    </r>
  </si>
  <si>
    <r>
      <t xml:space="preserve">c This amount shall be from the </t>
    </r>
    <r>
      <rPr>
        <b/>
        <u/>
        <sz val="11"/>
        <color theme="1"/>
        <rFont val="Calibri"/>
        <family val="2"/>
        <scheme val="minor"/>
      </rPr>
      <t>Estray Fund</t>
    </r>
    <r>
      <rPr>
        <sz val="11"/>
        <color theme="1"/>
        <rFont val="Calibri"/>
        <family val="2"/>
        <scheme val="minor"/>
      </rPr>
      <t xml:space="preserve"> created in Section 35-41-102 (1), C.R.S., and is included </t>
    </r>
    <r>
      <rPr>
        <i/>
        <sz val="11"/>
        <color theme="1"/>
        <rFont val="Calibri"/>
        <family val="2"/>
        <scheme val="minor"/>
      </rPr>
      <t>for informational purposes</t>
    </r>
    <r>
      <rPr>
        <sz val="11"/>
        <color theme="1"/>
        <rFont val="Calibri"/>
        <family val="2"/>
        <scheme val="minor"/>
      </rPr>
      <t xml:space="preserve"> as the fund is continuously appropriated pursuant to Section 35-41-102 (1), C.R.S.</t>
    </r>
  </si>
  <si>
    <r>
      <t xml:space="preserve">d Of this amount, an estimated $272,776 shall be from the </t>
    </r>
    <r>
      <rPr>
        <b/>
        <u/>
        <sz val="11"/>
        <color theme="1"/>
        <rFont val="Calibri"/>
        <family val="2"/>
        <scheme val="minor"/>
      </rPr>
      <t>Brand Inspection Fund</t>
    </r>
    <r>
      <rPr>
        <sz val="11"/>
        <color theme="1"/>
        <rFont val="Calibri"/>
        <family val="2"/>
        <scheme val="minor"/>
      </rPr>
      <t xml:space="preserve"> created in Section 35-41-102 (1), C.R.S., an estimated $5,656 shall be from the </t>
    </r>
    <r>
      <rPr>
        <b/>
        <u/>
        <sz val="11"/>
        <color theme="1"/>
        <rFont val="Calibri"/>
        <family val="2"/>
        <scheme val="minor"/>
      </rPr>
      <t>Alternative Livestock Farm Cash Fund</t>
    </r>
    <r>
      <rPr>
        <sz val="11"/>
        <color theme="1"/>
        <rFont val="Calibri"/>
        <family val="2"/>
        <scheme val="minor"/>
      </rPr>
      <t xml:space="preserve"> created in Section 35-41.5-116, C.R.S., and an estimated $5,357(I) shall be from the </t>
    </r>
    <r>
      <rPr>
        <b/>
        <u/>
        <sz val="11"/>
        <color theme="1"/>
        <rFont val="Calibri"/>
        <family val="2"/>
        <scheme val="minor"/>
      </rPr>
      <t>Estray Fund</t>
    </r>
    <r>
      <rPr>
        <sz val="11"/>
        <color theme="1"/>
        <rFont val="Calibri"/>
        <family val="2"/>
        <scheme val="minor"/>
      </rPr>
      <t xml:space="preserve"> created in Section 35‑41‑102 (1), C.R.S., which amount is included </t>
    </r>
    <r>
      <rPr>
        <i/>
        <sz val="11"/>
        <color theme="1"/>
        <rFont val="Calibri"/>
        <family val="2"/>
        <scheme val="minor"/>
      </rPr>
      <t>for informational purposes only</t>
    </r>
    <r>
      <rPr>
        <sz val="11"/>
        <color theme="1"/>
        <rFont val="Calibri"/>
        <family val="2"/>
        <scheme val="minor"/>
      </rPr>
      <t>, and an estimated $855 shall be from various sources of cash funds.</t>
    </r>
  </si>
  <si>
    <t>(5) COLORADO STATE FAIR</t>
  </si>
  <si>
    <t>BFA</t>
  </si>
  <si>
    <t>GAA</t>
  </si>
  <si>
    <t>01050</t>
  </si>
  <si>
    <t>(26.9 FTE)</t>
  </si>
  <si>
    <t>FFA and 4H Funding</t>
  </si>
  <si>
    <t>AAH</t>
  </si>
  <si>
    <t>00012</t>
  </si>
  <si>
    <t>State Fair Facilities Maintenance</t>
  </si>
  <si>
    <t>GAH</t>
  </si>
  <si>
    <t>00013</t>
  </si>
  <si>
    <t>GAD</t>
  </si>
  <si>
    <t>01055</t>
  </si>
  <si>
    <r>
      <t xml:space="preserve">a These amounts shall be from the </t>
    </r>
    <r>
      <rPr>
        <b/>
        <u/>
        <sz val="11"/>
        <color theme="1"/>
        <rFont val="Calibri"/>
        <family val="2"/>
        <scheme val="minor"/>
      </rPr>
      <t>Colorado State Fair Authority Cash Fund</t>
    </r>
    <r>
      <rPr>
        <sz val="11"/>
        <color theme="1"/>
        <rFont val="Calibri"/>
        <family val="2"/>
        <scheme val="minor"/>
      </rPr>
      <t xml:space="preserve"> created in Section 35-65-107 (1), C.R.S. </t>
    </r>
  </si>
  <si>
    <r>
      <t xml:space="preserve">b This amount shall be from the </t>
    </r>
    <r>
      <rPr>
        <b/>
        <u/>
        <sz val="11"/>
        <color theme="1"/>
        <rFont val="Calibri"/>
        <family val="2"/>
        <scheme val="minor"/>
      </rPr>
      <t>Marijuana Tax Cash Fund</t>
    </r>
    <r>
      <rPr>
        <sz val="11"/>
        <color theme="1"/>
        <rFont val="Calibri"/>
        <family val="2"/>
        <scheme val="minor"/>
      </rPr>
      <t xml:space="preserve"> created in Section 39‑28.8‑501 (1), C.R.S.</t>
    </r>
  </si>
  <si>
    <t>(6) CONSERVATION BOARD</t>
  </si>
  <si>
    <t>BHA</t>
  </si>
  <si>
    <t>HAB</t>
  </si>
  <si>
    <t>01069</t>
  </si>
  <si>
    <t>(5.2 FTE)</t>
  </si>
  <si>
    <t>Distributions to Soil Conservation Districts</t>
  </si>
  <si>
    <t>HAF</t>
  </si>
  <si>
    <t>01072</t>
  </si>
  <si>
    <t>Matching Grants to Districts</t>
  </si>
  <si>
    <t>HAL</t>
  </si>
  <si>
    <t>01074</t>
  </si>
  <si>
    <t>Salinity Control Grants</t>
  </si>
  <si>
    <t>HAT</t>
  </si>
  <si>
    <t>01078</t>
  </si>
  <si>
    <t>Appropriation to the Conservation District Grant Fund</t>
  </si>
  <si>
    <t>MMH</t>
  </si>
  <si>
    <t>46186</t>
  </si>
  <si>
    <r>
      <t xml:space="preserve">a Of this amount, an estimated $350,000(I) shall be from the </t>
    </r>
    <r>
      <rPr>
        <b/>
        <u/>
        <sz val="11"/>
        <color theme="1"/>
        <rFont val="Calibri"/>
        <family val="2"/>
        <scheme val="minor"/>
      </rPr>
      <t>Conservation District Grant Fund</t>
    </r>
    <r>
      <rPr>
        <sz val="11"/>
        <color theme="1"/>
        <rFont val="Calibri"/>
        <family val="2"/>
        <scheme val="minor"/>
      </rPr>
      <t xml:space="preserve"> created in Section 35-1-106.7 (1), C.R.S., which amount is included </t>
    </r>
    <r>
      <rPr>
        <i/>
        <sz val="11"/>
        <color theme="1"/>
        <rFont val="Calibri"/>
        <family val="2"/>
        <scheme val="minor"/>
      </rPr>
      <t>for informational purposes only</t>
    </r>
    <r>
      <rPr>
        <sz val="11"/>
        <color theme="1"/>
        <rFont val="Calibri"/>
        <family val="2"/>
        <scheme val="minor"/>
      </rPr>
      <t>, and an estimated $100,000 shall be from the</t>
    </r>
    <r>
      <rPr>
        <b/>
        <u/>
        <sz val="11"/>
        <color theme="1"/>
        <rFont val="Calibri"/>
        <family val="2"/>
        <scheme val="minor"/>
      </rPr>
      <t xml:space="preserve"> Agriculture Management Fund</t>
    </r>
    <r>
      <rPr>
        <sz val="11"/>
        <color theme="1"/>
        <rFont val="Calibri"/>
        <family val="2"/>
        <scheme val="minor"/>
      </rPr>
      <t xml:space="preserve"> created in Section 35‑1‑106.9, C.R.S. </t>
    </r>
  </si>
  <si>
    <r>
      <t xml:space="preserve">b This amount shall be from the </t>
    </r>
    <r>
      <rPr>
        <b/>
        <u/>
        <sz val="11"/>
        <color theme="1"/>
        <rFont val="Calibri"/>
        <family val="2"/>
        <scheme val="minor"/>
      </rPr>
      <t>Severance Tax Operational Fund</t>
    </r>
    <r>
      <rPr>
        <sz val="11"/>
        <color theme="1"/>
        <rFont val="Calibri"/>
        <family val="2"/>
        <scheme val="minor"/>
      </rPr>
      <t xml:space="preserve"> created in Section 39‑29‑109 (2)(b), C.R.S.</t>
    </r>
  </si>
  <si>
    <t>TOTALS PART I</t>
  </si>
  <si>
    <t>(AGRICULTURE)</t>
  </si>
  <si>
    <t>a Of this amount, $1,908,356 contains an (I) notation.</t>
  </si>
  <si>
    <t>b This amount contains an (I) notation.</t>
  </si>
  <si>
    <t>FOOTNOTES -- The following statements are referenced to the numbered footnotes throughout section 2.</t>
  </si>
  <si>
    <t>Department of Agriculture, Commissioner's Office and Administrative Services, Operating Expenses -- It is the General Assembly's intent that $207,099 General Fund of this appropriation be used for the implementation of a Human Resources and Business Operations solution within OnBase. This appropriation remains available for expenditure until the completion of the project or the close of the 2026-27 state fiscal year, whichever comes first.</t>
  </si>
  <si>
    <t>Department of Agriculture, Agricultural Services, Conservation Services Division -- It is the General Assembly's intent that $500,000 General Fund of this appropriation be disbursed for grants for renewable energy and energy efficiency projects. This appropriation remains available until the close of the 2026-27 state fiscal year.</t>
  </si>
  <si>
    <t xml:space="preserve">Department of Agriculture, Agricultural Markets Division, Agricultural Markets, Program Costs -- It is the General Assembly's intent that $39,825 General Fund of this appropriation be used for the International Markets program, and $26,550 General Fund be used for the Colorado Proud program.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</si>
</sst>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1"/>
      <color theme="4"/>
      <name val="Calibri"/>
      <family val="2"/>
      <scheme val="minor"/>
    </font>
    <font>
      <sz val="8"/>
      <color theme="1"/>
      <name val="Calibri"/>
      <family val="2"/>
      <scheme val="minor"/>
    </font>
    <font>
      <sz val="11"/>
      <color theme="4"/>
      <name val="Calibri"/>
      <family val="2"/>
      <scheme val="minor"/>
    </font>
    <font>
      <b/>
      <u/>
      <sz val="11"/>
      <color theme="1"/>
      <name val="Calibri"/>
      <family val="2"/>
      <scheme val="minor"/>
    </font>
    <font>
      <i/>
      <sz val="11"/>
      <color theme="1"/>
      <name val="Calibri"/>
      <family val="2"/>
      <scheme val="minor"/>
    </font>
  </fonts>
  <fills count="3">
    <fill>
      <patternFill patternType="none"/>
    </fill>
    <fill>
      <patternFill patternType="gray125"/>
    </fill>
    <fill>
      <patternFill patternType="solid">
        <fgColor rgb="FF83C937"/>
        <bgColor indexed="64"/>
      </patternFill>
    </fill>
  </fills>
  <borders count="2">
    <border>
      <left/>
      <right/>
      <top/>
      <bottom/>
      <diagonal/>
    </border>
    <border>
      <left/>
      <right/>
      <top/>
      <bottom style="medium">
        <color indexed="64"/>
      </bottom>
      <diagonal/>
    </border>
  </borders>
  <cellStyleXfs count="2">
    <xf numFmtId="0" fontId="0" fillId="0" borderId="0"/>
    <xf numFmtId="43" fontId="1" fillId="0" borderId="0" applyFont="0" applyFill="0" applyBorder="0" applyAlignment="0" applyProtection="0"/>
  </cellStyleXfs>
  <cellXfs count="28">
    <xf numFmtId="0" fontId="0" fillId="0" borderId="0" xfId="0"/>
    <xf numFmtId="0" fontId="0" fillId="0" borderId="0" xfId="0" applyAlignment="1">
      <alignment horizontal="center"/>
    </xf>
    <xf numFmtId="164" fontId="0" fillId="0" borderId="0" xfId="1" applyNumberFormat="1" applyFont="1" applyAlignment="1">
      <alignment horizontal="right"/>
    </xf>
    <xf numFmtId="0" fontId="0" fillId="0" borderId="0" xfId="0" applyAlignment="1">
      <alignment horizontal="right"/>
    </xf>
    <xf numFmtId="0" fontId="0" fillId="0" borderId="0" xfId="0" applyAlignment="1">
      <alignment horizontal="center" wrapText="1"/>
    </xf>
    <xf numFmtId="0" fontId="2" fillId="2" borderId="0" xfId="0" applyFont="1" applyFill="1" applyAlignment="1">
      <alignment horizontal="center" wrapText="1"/>
    </xf>
    <xf numFmtId="0" fontId="2" fillId="0" borderId="0" xfId="0" applyFont="1" applyAlignment="1">
      <alignment horizontal="center" wrapText="1"/>
    </xf>
    <xf numFmtId="164" fontId="2" fillId="0" borderId="0" xfId="1" applyNumberFormat="1" applyFont="1" applyAlignment="1">
      <alignment horizontal="center" wrapText="1"/>
    </xf>
    <xf numFmtId="0" fontId="0" fillId="0" borderId="0" xfId="0" applyAlignment="1">
      <alignment horizontal="right" wrapText="1"/>
    </xf>
    <xf numFmtId="0" fontId="3" fillId="0" borderId="0" xfId="0" applyFont="1" applyAlignment="1">
      <alignment horizontal="center"/>
    </xf>
    <xf numFmtId="164" fontId="3" fillId="0" borderId="0" xfId="1" applyNumberFormat="1" applyFont="1" applyAlignment="1">
      <alignment horizontal="right"/>
    </xf>
    <xf numFmtId="0" fontId="0" fillId="0" borderId="0" xfId="0" applyFill="1" applyBorder="1"/>
    <xf numFmtId="0" fontId="2" fillId="0" borderId="0" xfId="0" applyFont="1"/>
    <xf numFmtId="164" fontId="2" fillId="0" borderId="0" xfId="1" applyNumberFormat="1" applyFont="1" applyAlignment="1">
      <alignment horizontal="right"/>
    </xf>
    <xf numFmtId="164" fontId="0" fillId="0" borderId="0" xfId="1" applyNumberFormat="1" applyFont="1"/>
    <xf numFmtId="0" fontId="4" fillId="0" borderId="0" xfId="0" applyFont="1" applyAlignment="1">
      <alignment vertical="top"/>
    </xf>
    <xf numFmtId="164" fontId="0" fillId="0" borderId="0" xfId="1" applyNumberFormat="1" applyFont="1" applyFill="1"/>
    <xf numFmtId="0" fontId="2" fillId="0" borderId="0" xfId="0" applyFont="1" applyAlignment="1"/>
    <xf numFmtId="0" fontId="3" fillId="0" borderId="0" xfId="0" quotePrefix="1" applyFont="1" applyAlignment="1">
      <alignment horizontal="center"/>
    </xf>
    <xf numFmtId="164" fontId="0" fillId="0" borderId="0" xfId="1" applyNumberFormat="1" applyFont="1" applyFill="1" applyAlignment="1">
      <alignment horizontal="right"/>
    </xf>
    <xf numFmtId="0" fontId="5" fillId="0" borderId="0" xfId="0" applyFont="1" applyAlignment="1">
      <alignment horizontal="center"/>
    </xf>
    <xf numFmtId="0" fontId="4" fillId="0" borderId="0" xfId="0" applyFont="1" applyFill="1" applyAlignment="1">
      <alignment vertical="top"/>
    </xf>
    <xf numFmtId="0" fontId="0" fillId="0" borderId="0" xfId="1" applyNumberFormat="1" applyFont="1" applyAlignment="1">
      <alignment horizontal="left" wrapText="1"/>
    </xf>
    <xf numFmtId="0" fontId="0" fillId="0" borderId="0" xfId="0" applyAlignment="1">
      <alignment horizontal="left" wrapText="1"/>
    </xf>
    <xf numFmtId="0" fontId="0" fillId="0" borderId="0" xfId="0" applyAlignment="1">
      <alignment horizontal="left"/>
    </xf>
    <xf numFmtId="0" fontId="2" fillId="0" borderId="1" xfId="0" applyFont="1" applyBorder="1" applyAlignment="1">
      <alignment horizontal="center"/>
    </xf>
    <xf numFmtId="164" fontId="0" fillId="0" borderId="0" xfId="1" quotePrefix="1" applyNumberFormat="1" applyFont="1" applyBorder="1" applyAlignment="1">
      <alignment horizontal="left"/>
    </xf>
    <xf numFmtId="0" fontId="2" fillId="0" borderId="0" xfId="0" applyFont="1" applyAlignment="1">
      <alignment horizontal="center"/>
    </xf>
  </cellXfs>
  <cellStyles count="2">
    <cellStyle name="Comma" xfId="1" builtinId="3"/>
    <cellStyle name="Normal" xfId="0" builtinId="0"/>
  </cellStyles>
  <dxfs count="1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udget/Budget%20FY25/Long%20Bill/Preliminary%20Coding/B/B_Long%20Bill%20Coder-05.23.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ngBill"/>
      <sheetName val="LongBill-Coding"/>
      <sheetName val="Coded Long Bill"/>
    </sheetNames>
    <sheetDataSet>
      <sheetData sheetId="0">
        <row r="80">
          <cell r="O80"/>
        </row>
        <row r="82">
          <cell r="O82"/>
        </row>
        <row r="84">
          <cell r="O84"/>
        </row>
        <row r="117">
          <cell r="O117"/>
        </row>
        <row r="119">
          <cell r="O119"/>
        </row>
        <row r="121">
          <cell r="O121"/>
        </row>
        <row r="123">
          <cell r="O123"/>
        </row>
        <row r="125">
          <cell r="O125"/>
        </row>
        <row r="127">
          <cell r="O127"/>
        </row>
        <row r="129">
          <cell r="O129"/>
        </row>
        <row r="159">
          <cell r="O159"/>
        </row>
        <row r="161">
          <cell r="O161"/>
        </row>
        <row r="163">
          <cell r="O163"/>
        </row>
        <row r="167">
          <cell r="O167"/>
        </row>
        <row r="169">
          <cell r="O169"/>
        </row>
        <row r="171">
          <cell r="O171"/>
        </row>
        <row r="173">
          <cell r="O173"/>
        </row>
        <row r="175">
          <cell r="O175"/>
        </row>
        <row r="179">
          <cell r="O179"/>
        </row>
        <row r="183">
          <cell r="O183"/>
        </row>
        <row r="187">
          <cell r="O187"/>
        </row>
        <row r="189">
          <cell r="O189"/>
        </row>
        <row r="191">
          <cell r="O191"/>
        </row>
        <row r="193">
          <cell r="O193"/>
        </row>
        <row r="195">
          <cell r="O195"/>
        </row>
        <row r="197">
          <cell r="O197"/>
        </row>
        <row r="199">
          <cell r="O199"/>
        </row>
        <row r="203">
          <cell r="O203"/>
        </row>
        <row r="205">
          <cell r="O205"/>
        </row>
        <row r="207">
          <cell r="O207"/>
        </row>
        <row r="209">
          <cell r="O209"/>
        </row>
        <row r="217">
          <cell r="O217"/>
        </row>
        <row r="219">
          <cell r="O219"/>
        </row>
        <row r="221">
          <cell r="O221"/>
        </row>
        <row r="223">
          <cell r="O223"/>
        </row>
        <row r="225">
          <cell r="O225"/>
        </row>
        <row r="227">
          <cell r="O227"/>
        </row>
        <row r="229">
          <cell r="O229"/>
        </row>
        <row r="233">
          <cell r="O233"/>
        </row>
        <row r="235">
          <cell r="O235"/>
        </row>
        <row r="257">
          <cell r="O257"/>
        </row>
        <row r="258">
          <cell r="O258"/>
        </row>
        <row r="276">
          <cell r="O276"/>
        </row>
        <row r="278">
          <cell r="O278"/>
          <cell r="U278" t="str">
            <v/>
          </cell>
          <cell r="X278" t="str">
            <v/>
          </cell>
          <cell r="AF278" t="str">
            <v/>
          </cell>
          <cell r="AG278" t="str">
            <v/>
          </cell>
          <cell r="AH278" t="str">
            <v/>
          </cell>
          <cell r="AI278" t="str">
            <v/>
          </cell>
          <cell r="AJ278" t="str">
            <v/>
          </cell>
          <cell r="AL278" t="str">
            <v/>
          </cell>
          <cell r="AM278" t="str">
            <v/>
          </cell>
          <cell r="AN278" t="str">
            <v/>
          </cell>
          <cell r="AO278" t="str">
            <v/>
          </cell>
          <cell r="AP278" t="str">
            <v/>
          </cell>
        </row>
        <row r="280">
          <cell r="O280"/>
          <cell r="U280" t="str">
            <v/>
          </cell>
          <cell r="X280" t="str">
            <v/>
          </cell>
          <cell r="AF280" t="str">
            <v/>
          </cell>
          <cell r="AG280" t="str">
            <v/>
          </cell>
          <cell r="AH280" t="str">
            <v/>
          </cell>
          <cell r="AI280" t="str">
            <v/>
          </cell>
          <cell r="AJ280" t="str">
            <v/>
          </cell>
          <cell r="AL280" t="str">
            <v/>
          </cell>
          <cell r="AM280" t="str">
            <v/>
          </cell>
          <cell r="AN280" t="str">
            <v/>
          </cell>
          <cell r="AO280" t="str">
            <v/>
          </cell>
          <cell r="AP280" t="str">
            <v/>
          </cell>
        </row>
        <row r="282">
          <cell r="O282"/>
          <cell r="U282" t="str">
            <v/>
          </cell>
          <cell r="X282" t="str">
            <v/>
          </cell>
          <cell r="AF282" t="str">
            <v/>
          </cell>
          <cell r="AG282" t="str">
            <v/>
          </cell>
          <cell r="AH282" t="str">
            <v/>
          </cell>
          <cell r="AI282" t="str">
            <v/>
          </cell>
          <cell r="AJ282" t="str">
            <v/>
          </cell>
          <cell r="AL282" t="str">
            <v/>
          </cell>
          <cell r="AM282" t="str">
            <v/>
          </cell>
          <cell r="AN282" t="str">
            <v/>
          </cell>
          <cell r="AO282" t="str">
            <v/>
          </cell>
          <cell r="AP282" t="str">
            <v/>
          </cell>
        </row>
        <row r="284">
          <cell r="B284" t="str">
            <v xml:space="preserve">Department of Agriculture, Agricultural Markets Division, Agricultural Markets, Agriculture Workforce Development Program -- This appropriation remains available for expenditure until the close of the 2025-26 state fiscal year. </v>
          </cell>
          <cell r="O284"/>
          <cell r="U284" t="str">
            <v/>
          </cell>
          <cell r="X284" t="str">
            <v/>
          </cell>
          <cell r="AF284" t="str">
            <v/>
          </cell>
          <cell r="AG284" t="str">
            <v/>
          </cell>
          <cell r="AH284" t="str">
            <v/>
          </cell>
          <cell r="AI284" t="str">
            <v/>
          </cell>
          <cell r="AJ284" t="str">
            <v/>
          </cell>
          <cell r="AL284" t="str">
            <v/>
          </cell>
          <cell r="AM284" t="str">
            <v/>
          </cell>
          <cell r="AN284" t="str">
            <v/>
          </cell>
          <cell r="AO284" t="str">
            <v/>
          </cell>
          <cell r="AP284" t="str">
            <v/>
          </cell>
        </row>
        <row r="286">
          <cell r="B286" t="str">
            <v xml:space="preserve">Department of Agriculture, Agricultural Markets Division, Agricultural Markets, Agriculture Workforce Development Program -- It is the General Assembly's intent that $64,108 General Fund of this appropriation is designated to be used for purposes of the Workforce Development program. </v>
          </cell>
          <cell r="O286"/>
          <cell r="U286" t="str">
            <v/>
          </cell>
          <cell r="X286" t="str">
            <v/>
          </cell>
          <cell r="AF286" t="str">
            <v/>
          </cell>
          <cell r="AG286" t="str">
            <v/>
          </cell>
          <cell r="AH286" t="str">
            <v/>
          </cell>
          <cell r="AI286" t="str">
            <v/>
          </cell>
          <cell r="AJ286" t="str">
            <v/>
          </cell>
          <cell r="AL286" t="str">
            <v/>
          </cell>
          <cell r="AM286" t="str">
            <v/>
          </cell>
          <cell r="AN286" t="str">
            <v/>
          </cell>
          <cell r="AO286" t="str">
            <v/>
          </cell>
          <cell r="AP286" t="str">
            <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7"/>
  <sheetViews>
    <sheetView tabSelected="1" zoomScale="75" zoomScaleNormal="75" workbookViewId="0">
      <pane ySplit="9" topLeftCell="A82" activePane="bottomLeft" state="frozen"/>
      <selection pane="bottomLeft" activeCell="AC124" sqref="AC124"/>
    </sheetView>
  </sheetViews>
  <sheetFormatPr defaultRowHeight="14.4" x14ac:dyDescent="0.3"/>
  <cols>
    <col min="1" max="1" width="83" customWidth="1"/>
    <col min="2" max="2" width="9.6640625" style="1" customWidth="1"/>
    <col min="3" max="3" width="8.109375" style="1" customWidth="1"/>
    <col min="4" max="4" width="14.33203125" customWidth="1"/>
    <col min="5" max="5" width="8.6640625" style="2" customWidth="1"/>
    <col min="6" max="6" width="2.6640625" customWidth="1"/>
    <col min="7" max="7" width="15.6640625" style="2" customWidth="1"/>
    <col min="8" max="8" width="2.6640625" customWidth="1"/>
    <col min="9" max="9" width="15.6640625" style="2" customWidth="1"/>
    <col min="10" max="10" width="3.109375" customWidth="1"/>
    <col min="11" max="11" width="15.6640625" style="2" customWidth="1"/>
    <col min="12" max="12" width="3.109375" customWidth="1"/>
    <col min="13" max="13" width="15.6640625" style="2" customWidth="1"/>
    <col min="14" max="14" width="3.109375" customWidth="1"/>
    <col min="15" max="15" width="17" style="2" customWidth="1"/>
    <col min="16" max="16" width="3.109375" customWidth="1"/>
    <col min="17" max="17" width="15.6640625" style="2" customWidth="1"/>
    <col min="18" max="18" width="3.109375" customWidth="1"/>
    <col min="19" max="19" width="8.6640625" bestFit="1" customWidth="1"/>
    <col min="20" max="25" width="0" hidden="1" customWidth="1"/>
  </cols>
  <sheetData>
    <row r="1" spans="1:26" ht="15" customHeight="1" x14ac:dyDescent="0.3"/>
    <row r="2" spans="1:26" ht="15.75" customHeight="1" thickBot="1" x14ac:dyDescent="0.35">
      <c r="I2" s="25" t="s">
        <v>0</v>
      </c>
      <c r="J2" s="25"/>
      <c r="K2" s="25"/>
      <c r="L2" s="25"/>
      <c r="M2" s="25"/>
      <c r="N2" s="25"/>
      <c r="O2" s="25"/>
      <c r="P2" s="25"/>
      <c r="Q2" s="25"/>
      <c r="R2" s="25"/>
      <c r="Z2" s="3"/>
    </row>
    <row r="3" spans="1:26" ht="7.5" customHeight="1" x14ac:dyDescent="0.3">
      <c r="Z3" s="3"/>
    </row>
    <row r="4" spans="1:26" s="4" customFormat="1" ht="45" customHeight="1" x14ac:dyDescent="0.3">
      <c r="B4" s="5" t="s">
        <v>1</v>
      </c>
      <c r="C4" s="5" t="s">
        <v>2</v>
      </c>
      <c r="D4" s="6" t="s">
        <v>3</v>
      </c>
      <c r="E4" s="5" t="s">
        <v>4</v>
      </c>
      <c r="F4" s="6"/>
      <c r="G4" s="7" t="s">
        <v>5</v>
      </c>
      <c r="H4" s="6"/>
      <c r="I4" s="7" t="s">
        <v>6</v>
      </c>
      <c r="J4" s="6"/>
      <c r="K4" s="7" t="s">
        <v>7</v>
      </c>
      <c r="L4" s="6"/>
      <c r="M4" s="7" t="s">
        <v>8</v>
      </c>
      <c r="N4" s="6"/>
      <c r="O4" s="7" t="s">
        <v>9</v>
      </c>
      <c r="P4" s="6"/>
      <c r="Q4" s="7" t="s">
        <v>10</v>
      </c>
      <c r="S4"/>
      <c r="Z4" s="8"/>
    </row>
    <row r="5" spans="1:26" ht="15" customHeight="1" x14ac:dyDescent="0.3">
      <c r="B5" s="9"/>
      <c r="C5" s="9"/>
      <c r="D5" t="s">
        <v>11</v>
      </c>
      <c r="E5" s="10"/>
      <c r="G5" s="2" t="s">
        <v>11</v>
      </c>
      <c r="I5" s="2" t="s">
        <v>11</v>
      </c>
      <c r="K5" s="2" t="s">
        <v>11</v>
      </c>
      <c r="M5" s="2" t="s">
        <v>11</v>
      </c>
      <c r="O5" s="2" t="s">
        <v>11</v>
      </c>
      <c r="Q5" s="2" t="s">
        <v>11</v>
      </c>
      <c r="Z5" s="3"/>
    </row>
    <row r="6" spans="1:26" ht="15" customHeight="1" x14ac:dyDescent="0.3">
      <c r="B6" s="9"/>
      <c r="C6" s="9"/>
      <c r="E6" s="10"/>
      <c r="J6" s="11"/>
      <c r="K6" s="26"/>
      <c r="L6" s="26"/>
      <c r="M6" s="26"/>
      <c r="N6" s="26"/>
      <c r="O6" s="26"/>
      <c r="P6" s="26"/>
      <c r="Q6" s="26"/>
      <c r="R6" s="26"/>
      <c r="Z6" s="3"/>
    </row>
    <row r="7" spans="1:26" ht="15" customHeight="1" x14ac:dyDescent="0.3">
      <c r="A7" s="27" t="s">
        <v>12</v>
      </c>
      <c r="B7" s="27"/>
      <c r="C7" s="27"/>
      <c r="D7" s="27"/>
      <c r="E7" s="27"/>
      <c r="F7" s="27"/>
      <c r="G7" s="27"/>
      <c r="H7" s="27"/>
      <c r="I7" s="27"/>
      <c r="J7" s="27"/>
      <c r="K7" s="27"/>
      <c r="L7" s="27"/>
      <c r="M7" s="27"/>
      <c r="N7" s="27"/>
      <c r="O7" s="27"/>
      <c r="P7" s="27"/>
      <c r="Q7" s="27"/>
      <c r="R7" s="27"/>
      <c r="Z7" s="3"/>
    </row>
    <row r="8" spans="1:26" ht="14.25" customHeight="1" x14ac:dyDescent="0.3">
      <c r="A8" s="12" t="s">
        <v>13</v>
      </c>
      <c r="B8" s="9" t="s">
        <v>13</v>
      </c>
      <c r="C8" s="9"/>
      <c r="D8" s="12" t="s">
        <v>13</v>
      </c>
      <c r="E8" s="10"/>
      <c r="F8" s="12" t="s">
        <v>13</v>
      </c>
      <c r="G8" s="13" t="s">
        <v>13</v>
      </c>
      <c r="H8" s="12" t="s">
        <v>13</v>
      </c>
      <c r="I8" s="13" t="s">
        <v>13</v>
      </c>
      <c r="J8" s="12" t="s">
        <v>13</v>
      </c>
      <c r="K8" s="13" t="s">
        <v>13</v>
      </c>
      <c r="L8" s="12" t="s">
        <v>13</v>
      </c>
      <c r="M8" s="13" t="s">
        <v>13</v>
      </c>
      <c r="N8" s="12" t="s">
        <v>13</v>
      </c>
      <c r="O8" s="13" t="s">
        <v>13</v>
      </c>
      <c r="P8" s="12" t="s">
        <v>13</v>
      </c>
      <c r="Q8" s="13" t="s">
        <v>13</v>
      </c>
      <c r="R8" s="12" t="s">
        <v>13</v>
      </c>
      <c r="Z8" s="3"/>
    </row>
    <row r="9" spans="1:26" ht="15" customHeight="1" x14ac:dyDescent="0.3">
      <c r="A9" s="27" t="s">
        <v>14</v>
      </c>
      <c r="B9" s="27"/>
      <c r="C9" s="27"/>
      <c r="D9" s="27"/>
      <c r="E9" s="27"/>
      <c r="F9" s="27"/>
      <c r="G9" s="27"/>
      <c r="H9" s="27"/>
      <c r="I9" s="27"/>
      <c r="J9" s="27"/>
      <c r="K9" s="27"/>
      <c r="L9" s="27"/>
      <c r="M9" s="27"/>
      <c r="N9" s="27"/>
      <c r="O9" s="27"/>
      <c r="P9" s="27"/>
      <c r="Q9" s="27"/>
      <c r="R9" s="27"/>
      <c r="Z9" s="3"/>
    </row>
    <row r="10" spans="1:26" ht="15" customHeight="1" x14ac:dyDescent="0.3">
      <c r="A10" t="s">
        <v>13</v>
      </c>
      <c r="B10" s="9" t="s">
        <v>13</v>
      </c>
      <c r="C10" s="9" t="s">
        <v>13</v>
      </c>
      <c r="D10" s="14" t="s">
        <v>13</v>
      </c>
      <c r="E10" s="9" t="s">
        <v>13</v>
      </c>
      <c r="F10" s="15" t="s">
        <v>13</v>
      </c>
      <c r="G10" s="2" t="s">
        <v>13</v>
      </c>
      <c r="H10" t="s">
        <v>13</v>
      </c>
      <c r="I10" s="2" t="s">
        <v>13</v>
      </c>
      <c r="J10" s="15" t="s">
        <v>13</v>
      </c>
      <c r="K10" s="2" t="s">
        <v>13</v>
      </c>
      <c r="L10" s="15" t="s">
        <v>13</v>
      </c>
      <c r="M10" s="2" t="s">
        <v>13</v>
      </c>
      <c r="N10" s="15" t="s">
        <v>13</v>
      </c>
      <c r="O10" s="2" t="s">
        <v>13</v>
      </c>
      <c r="P10" s="15" t="s">
        <v>13</v>
      </c>
      <c r="Q10" s="2" t="s">
        <v>13</v>
      </c>
      <c r="R10" s="15" t="s">
        <v>13</v>
      </c>
      <c r="S10" s="12" t="s">
        <v>15</v>
      </c>
    </row>
    <row r="11" spans="1:26" ht="15" customHeight="1" x14ac:dyDescent="0.3">
      <c r="A11" s="12" t="s">
        <v>16</v>
      </c>
      <c r="B11" s="9" t="s">
        <v>17</v>
      </c>
      <c r="C11" s="9" t="s">
        <v>13</v>
      </c>
      <c r="D11" s="16"/>
      <c r="E11" s="16"/>
      <c r="F11" s="16"/>
      <c r="G11" s="16"/>
      <c r="H11" s="16"/>
      <c r="I11" s="16"/>
      <c r="J11" s="16"/>
      <c r="K11" s="16"/>
      <c r="L11" s="16"/>
      <c r="M11" s="16"/>
      <c r="N11" s="16"/>
      <c r="O11" s="16"/>
      <c r="P11" s="16"/>
      <c r="Q11" s="16"/>
      <c r="R11" s="16"/>
      <c r="S11" s="17">
        <v>1</v>
      </c>
      <c r="X11" s="2"/>
    </row>
    <row r="12" spans="1:26" x14ac:dyDescent="0.3">
      <c r="A12" t="s">
        <v>18</v>
      </c>
      <c r="B12" s="9" t="s">
        <v>13</v>
      </c>
      <c r="C12" s="9" t="s">
        <v>19</v>
      </c>
      <c r="D12" s="14">
        <v>3244429</v>
      </c>
      <c r="E12" s="9" t="s">
        <v>20</v>
      </c>
      <c r="F12" s="15" t="s">
        <v>13</v>
      </c>
      <c r="G12" s="2" t="s">
        <v>13</v>
      </c>
      <c r="H12" t="s">
        <v>13</v>
      </c>
      <c r="I12" s="2">
        <v>1041571</v>
      </c>
      <c r="J12" s="15" t="s">
        <v>13</v>
      </c>
      <c r="K12" s="2" t="s">
        <v>13</v>
      </c>
      <c r="L12" s="15" t="s">
        <v>13</v>
      </c>
      <c r="M12" s="2" t="s">
        <v>13</v>
      </c>
      <c r="N12" s="15" t="s">
        <v>13</v>
      </c>
      <c r="O12" s="2">
        <v>2086365</v>
      </c>
      <c r="P12" s="15" t="s">
        <v>21</v>
      </c>
      <c r="Q12" s="2">
        <v>116493</v>
      </c>
      <c r="R12" s="15" t="s">
        <v>22</v>
      </c>
      <c r="S12" s="17">
        <v>2</v>
      </c>
      <c r="X12" s="2"/>
    </row>
    <row r="13" spans="1:26" x14ac:dyDescent="0.3">
      <c r="A13" t="s">
        <v>13</v>
      </c>
      <c r="B13" s="9" t="s">
        <v>13</v>
      </c>
      <c r="C13" s="9" t="s">
        <v>13</v>
      </c>
      <c r="D13" s="14" t="s">
        <v>23</v>
      </c>
      <c r="E13" s="9" t="s">
        <v>13</v>
      </c>
      <c r="F13" s="15" t="s">
        <v>13</v>
      </c>
      <c r="G13" s="2" t="s">
        <v>13</v>
      </c>
      <c r="H13" t="s">
        <v>13</v>
      </c>
      <c r="I13" s="2" t="s">
        <v>13</v>
      </c>
      <c r="J13" s="15" t="s">
        <v>13</v>
      </c>
      <c r="K13" s="2" t="s">
        <v>13</v>
      </c>
      <c r="L13" s="15" t="s">
        <v>13</v>
      </c>
      <c r="M13" s="2" t="s">
        <v>13</v>
      </c>
      <c r="N13" s="15" t="s">
        <v>13</v>
      </c>
      <c r="O13" s="2" t="s">
        <v>13</v>
      </c>
      <c r="P13" s="15" t="s">
        <v>13</v>
      </c>
      <c r="Q13" s="2" t="s">
        <v>13</v>
      </c>
      <c r="R13" s="15" t="s">
        <v>13</v>
      </c>
      <c r="S13" s="17">
        <v>3</v>
      </c>
      <c r="X13" s="2"/>
    </row>
    <row r="14" spans="1:26" x14ac:dyDescent="0.3">
      <c r="A14" t="s">
        <v>24</v>
      </c>
      <c r="B14" s="9" t="s">
        <v>13</v>
      </c>
      <c r="C14" s="9" t="s">
        <v>25</v>
      </c>
      <c r="D14" s="14">
        <v>4749937</v>
      </c>
      <c r="E14" s="9" t="s">
        <v>26</v>
      </c>
      <c r="F14" s="15" t="s">
        <v>13</v>
      </c>
      <c r="G14" s="2" t="s">
        <v>13</v>
      </c>
      <c r="H14" t="s">
        <v>13</v>
      </c>
      <c r="I14" s="2">
        <v>1787464</v>
      </c>
      <c r="J14" s="15" t="s">
        <v>13</v>
      </c>
      <c r="K14" s="2" t="s">
        <v>13</v>
      </c>
      <c r="L14" s="15" t="s">
        <v>13</v>
      </c>
      <c r="M14" s="2">
        <v>2957398</v>
      </c>
      <c r="N14" s="15" t="s">
        <v>27</v>
      </c>
      <c r="O14" s="2">
        <v>5075</v>
      </c>
      <c r="P14" s="15" t="s">
        <v>21</v>
      </c>
      <c r="Q14" s="2" t="s">
        <v>13</v>
      </c>
      <c r="R14" s="15" t="s">
        <v>13</v>
      </c>
      <c r="S14" s="17">
        <v>4</v>
      </c>
      <c r="X14" s="2"/>
    </row>
    <row r="15" spans="1:26" x14ac:dyDescent="0.3">
      <c r="A15" t="s">
        <v>28</v>
      </c>
      <c r="B15" s="9" t="s">
        <v>13</v>
      </c>
      <c r="C15" s="9" t="s">
        <v>29</v>
      </c>
      <c r="D15" s="14">
        <v>46321</v>
      </c>
      <c r="E15" s="9" t="s">
        <v>30</v>
      </c>
      <c r="F15" s="15" t="s">
        <v>13</v>
      </c>
      <c r="G15" s="2" t="s">
        <v>13</v>
      </c>
      <c r="H15" t="s">
        <v>13</v>
      </c>
      <c r="I15" s="2">
        <v>20116</v>
      </c>
      <c r="J15" s="15" t="s">
        <v>13</v>
      </c>
      <c r="K15" s="2" t="s">
        <v>13</v>
      </c>
      <c r="L15" s="15" t="s">
        <v>13</v>
      </c>
      <c r="M15" s="2">
        <v>26120</v>
      </c>
      <c r="N15" s="15" t="s">
        <v>27</v>
      </c>
      <c r="O15" s="2">
        <v>85</v>
      </c>
      <c r="P15" s="15" t="s">
        <v>21</v>
      </c>
      <c r="Q15" s="2" t="s">
        <v>13</v>
      </c>
      <c r="R15" s="15" t="s">
        <v>13</v>
      </c>
      <c r="S15" s="17">
        <v>5</v>
      </c>
      <c r="X15" s="2"/>
    </row>
    <row r="16" spans="1:26" x14ac:dyDescent="0.3">
      <c r="A16" t="s">
        <v>31</v>
      </c>
      <c r="B16" s="9" t="s">
        <v>13</v>
      </c>
      <c r="C16" s="9" t="s">
        <v>32</v>
      </c>
      <c r="D16" s="14">
        <v>3084349</v>
      </c>
      <c r="E16" s="9" t="s">
        <v>33</v>
      </c>
      <c r="F16" s="15" t="s">
        <v>13</v>
      </c>
      <c r="G16" s="2" t="s">
        <v>13</v>
      </c>
      <c r="H16" t="s">
        <v>13</v>
      </c>
      <c r="I16" s="2">
        <v>1337308</v>
      </c>
      <c r="J16" s="15" t="s">
        <v>13</v>
      </c>
      <c r="K16" s="2" t="s">
        <v>13</v>
      </c>
      <c r="L16" s="15" t="s">
        <v>13</v>
      </c>
      <c r="M16" s="2">
        <v>1746957</v>
      </c>
      <c r="N16" s="15" t="s">
        <v>27</v>
      </c>
      <c r="O16" s="2" t="s">
        <v>13</v>
      </c>
      <c r="P16" s="15" t="s">
        <v>13</v>
      </c>
      <c r="Q16" s="2">
        <v>84</v>
      </c>
      <c r="R16" s="15" t="s">
        <v>22</v>
      </c>
      <c r="S16" s="17">
        <v>6</v>
      </c>
      <c r="X16" s="2"/>
    </row>
    <row r="17" spans="1:24" x14ac:dyDescent="0.3">
      <c r="A17" t="s">
        <v>34</v>
      </c>
      <c r="B17" s="9" t="s">
        <v>13</v>
      </c>
      <c r="C17" s="9" t="s">
        <v>35</v>
      </c>
      <c r="D17" s="14">
        <v>138795</v>
      </c>
      <c r="E17" s="9" t="s">
        <v>36</v>
      </c>
      <c r="F17" s="15" t="s">
        <v>13</v>
      </c>
      <c r="G17" s="2" t="s">
        <v>13</v>
      </c>
      <c r="H17" t="s">
        <v>13</v>
      </c>
      <c r="I17" s="2">
        <v>51367</v>
      </c>
      <c r="J17" s="15" t="s">
        <v>13</v>
      </c>
      <c r="K17" s="2" t="s">
        <v>13</v>
      </c>
      <c r="L17" s="15" t="s">
        <v>13</v>
      </c>
      <c r="M17" s="2">
        <v>87424</v>
      </c>
      <c r="N17" s="15" t="s">
        <v>27</v>
      </c>
      <c r="O17" s="2" t="s">
        <v>13</v>
      </c>
      <c r="P17" s="15" t="s">
        <v>13</v>
      </c>
      <c r="Q17" s="2">
        <v>4</v>
      </c>
      <c r="R17" s="15" t="s">
        <v>22</v>
      </c>
      <c r="S17" s="17">
        <v>7</v>
      </c>
      <c r="X17" s="2"/>
    </row>
    <row r="18" spans="1:24" x14ac:dyDescent="0.3">
      <c r="A18" t="s">
        <v>37</v>
      </c>
      <c r="B18" s="9" t="s">
        <v>13</v>
      </c>
      <c r="C18" s="9" t="s">
        <v>38</v>
      </c>
      <c r="D18" s="14">
        <v>1163190</v>
      </c>
      <c r="E18" s="9" t="s">
        <v>39</v>
      </c>
      <c r="F18" s="15" t="s">
        <v>13</v>
      </c>
      <c r="G18" s="2" t="s">
        <v>13</v>
      </c>
      <c r="H18" t="s">
        <v>13</v>
      </c>
      <c r="I18" s="2">
        <v>486213</v>
      </c>
      <c r="J18" s="15" t="s">
        <v>13</v>
      </c>
      <c r="K18" s="2" t="s">
        <v>13</v>
      </c>
      <c r="L18" s="15" t="s">
        <v>13</v>
      </c>
      <c r="M18" s="2">
        <v>676977</v>
      </c>
      <c r="N18" s="15" t="s">
        <v>27</v>
      </c>
      <c r="O18" s="2" t="s">
        <v>13</v>
      </c>
      <c r="P18" s="15" t="s">
        <v>13</v>
      </c>
      <c r="Q18" s="2" t="s">
        <v>13</v>
      </c>
      <c r="R18" s="15" t="s">
        <v>13</v>
      </c>
      <c r="S18" s="17">
        <v>8</v>
      </c>
      <c r="X18" s="2"/>
    </row>
    <row r="19" spans="1:24" x14ac:dyDescent="0.3">
      <c r="A19" t="s">
        <v>40</v>
      </c>
      <c r="B19" s="9" t="s">
        <v>13</v>
      </c>
      <c r="C19" s="9" t="s">
        <v>41</v>
      </c>
      <c r="D19" s="14">
        <v>1776869</v>
      </c>
      <c r="E19" s="9" t="s">
        <v>42</v>
      </c>
      <c r="F19" s="15" t="s">
        <v>13</v>
      </c>
      <c r="G19" s="2" t="s">
        <v>13</v>
      </c>
      <c r="H19" t="s">
        <v>13</v>
      </c>
      <c r="I19" s="2">
        <v>746285</v>
      </c>
      <c r="J19" s="15" t="s">
        <v>13</v>
      </c>
      <c r="K19" s="2" t="s">
        <v>13</v>
      </c>
      <c r="L19" s="15" t="s">
        <v>13</v>
      </c>
      <c r="M19" s="2">
        <v>1030584</v>
      </c>
      <c r="N19" s="15" t="s">
        <v>27</v>
      </c>
      <c r="O19" s="2" t="s">
        <v>13</v>
      </c>
      <c r="P19" s="15" t="s">
        <v>13</v>
      </c>
      <c r="Q19" s="2" t="s">
        <v>13</v>
      </c>
      <c r="R19" s="15" t="s">
        <v>13</v>
      </c>
      <c r="S19" s="17">
        <v>9</v>
      </c>
      <c r="X19" s="2"/>
    </row>
    <row r="20" spans="1:24" x14ac:dyDescent="0.3">
      <c r="A20" t="s">
        <v>43</v>
      </c>
      <c r="B20" s="9" t="s">
        <v>13</v>
      </c>
      <c r="C20" s="9" t="s">
        <v>44</v>
      </c>
      <c r="D20" s="14">
        <v>507289</v>
      </c>
      <c r="E20" s="9" t="s">
        <v>45</v>
      </c>
      <c r="F20" s="15" t="s">
        <v>13</v>
      </c>
      <c r="G20" s="2" t="s">
        <v>13</v>
      </c>
      <c r="H20" t="s">
        <v>13</v>
      </c>
      <c r="I20" s="2">
        <v>213061</v>
      </c>
      <c r="J20" s="15" t="s">
        <v>13</v>
      </c>
      <c r="K20" s="2" t="s">
        <v>13</v>
      </c>
      <c r="L20" s="15" t="s">
        <v>13</v>
      </c>
      <c r="M20" s="2">
        <v>294228</v>
      </c>
      <c r="N20" s="15" t="s">
        <v>27</v>
      </c>
      <c r="O20" s="2" t="s">
        <v>13</v>
      </c>
      <c r="P20" s="15" t="s">
        <v>13</v>
      </c>
      <c r="Q20" s="2" t="s">
        <v>13</v>
      </c>
      <c r="R20" s="15" t="s">
        <v>13</v>
      </c>
      <c r="S20" s="17">
        <v>10</v>
      </c>
      <c r="X20" s="2"/>
    </row>
    <row r="21" spans="1:24" x14ac:dyDescent="0.3">
      <c r="A21" t="s">
        <v>46</v>
      </c>
      <c r="B21" s="9" t="s">
        <v>13</v>
      </c>
      <c r="C21" s="9" t="s">
        <v>47</v>
      </c>
      <c r="D21" s="14">
        <v>55265</v>
      </c>
      <c r="E21" s="9" t="s">
        <v>48</v>
      </c>
      <c r="F21" s="15" t="s">
        <v>13</v>
      </c>
      <c r="G21" s="2" t="s">
        <v>13</v>
      </c>
      <c r="H21" t="s">
        <v>13</v>
      </c>
      <c r="I21" s="2">
        <v>1139</v>
      </c>
      <c r="J21" s="15" t="s">
        <v>13</v>
      </c>
      <c r="K21" s="2" t="s">
        <v>13</v>
      </c>
      <c r="L21" s="15" t="s">
        <v>13</v>
      </c>
      <c r="M21" s="2">
        <v>53179</v>
      </c>
      <c r="N21" s="15" t="s">
        <v>27</v>
      </c>
      <c r="O21" s="2">
        <v>8</v>
      </c>
      <c r="P21" s="15" t="s">
        <v>21</v>
      </c>
      <c r="Q21" s="2">
        <v>939</v>
      </c>
      <c r="R21" s="15" t="s">
        <v>22</v>
      </c>
      <c r="S21" s="17">
        <v>11</v>
      </c>
      <c r="X21" s="2"/>
    </row>
    <row r="22" spans="1:24" x14ac:dyDescent="0.3">
      <c r="A22" t="s">
        <v>49</v>
      </c>
      <c r="B22" s="9" t="s">
        <v>13</v>
      </c>
      <c r="C22" s="9" t="s">
        <v>50</v>
      </c>
      <c r="D22" s="14">
        <v>41536</v>
      </c>
      <c r="E22" s="9" t="s">
        <v>51</v>
      </c>
      <c r="F22" s="15" t="s">
        <v>13</v>
      </c>
      <c r="G22" s="2" t="s">
        <v>13</v>
      </c>
      <c r="H22" t="s">
        <v>13</v>
      </c>
      <c r="I22" s="2" t="s">
        <v>13</v>
      </c>
      <c r="J22" s="15" t="s">
        <v>13</v>
      </c>
      <c r="K22" s="2" t="s">
        <v>13</v>
      </c>
      <c r="L22" s="15" t="s">
        <v>13</v>
      </c>
      <c r="M22" s="2">
        <v>41536</v>
      </c>
      <c r="N22" s="15" t="s">
        <v>27</v>
      </c>
      <c r="O22" s="2" t="s">
        <v>13</v>
      </c>
      <c r="P22" s="15" t="s">
        <v>13</v>
      </c>
      <c r="Q22" s="2" t="s">
        <v>13</v>
      </c>
      <c r="R22" s="15" t="s">
        <v>13</v>
      </c>
      <c r="S22" s="17">
        <v>12</v>
      </c>
      <c r="X22" s="2"/>
    </row>
    <row r="23" spans="1:24" x14ac:dyDescent="0.3">
      <c r="A23" t="s">
        <v>52</v>
      </c>
      <c r="B23" s="9" t="s">
        <v>13</v>
      </c>
      <c r="C23" s="9" t="s">
        <v>53</v>
      </c>
      <c r="D23" s="14">
        <v>299675</v>
      </c>
      <c r="E23" s="9" t="s">
        <v>54</v>
      </c>
      <c r="F23" s="15" t="s">
        <v>13</v>
      </c>
      <c r="G23" s="2" t="s">
        <v>13</v>
      </c>
      <c r="H23" t="s">
        <v>13</v>
      </c>
      <c r="I23" s="2">
        <v>59270</v>
      </c>
      <c r="J23" s="15" t="s">
        <v>13</v>
      </c>
      <c r="K23" s="2" t="s">
        <v>13</v>
      </c>
      <c r="L23" s="15" t="s">
        <v>13</v>
      </c>
      <c r="M23" s="2">
        <v>240405</v>
      </c>
      <c r="N23" s="15" t="s">
        <v>27</v>
      </c>
      <c r="O23" s="2" t="s">
        <v>13</v>
      </c>
      <c r="P23" s="15" t="s">
        <v>13</v>
      </c>
      <c r="Q23" s="2" t="s">
        <v>13</v>
      </c>
      <c r="R23" s="15" t="s">
        <v>13</v>
      </c>
      <c r="S23" s="17">
        <v>13</v>
      </c>
      <c r="X23" s="2"/>
    </row>
    <row r="24" spans="1:24" x14ac:dyDescent="0.3">
      <c r="A24" t="s">
        <v>55</v>
      </c>
      <c r="B24" s="9" t="s">
        <v>13</v>
      </c>
      <c r="C24" s="9" t="s">
        <v>56</v>
      </c>
      <c r="D24" s="14">
        <v>603274</v>
      </c>
      <c r="E24" s="9" t="s">
        <v>57</v>
      </c>
      <c r="F24" s="15" t="s">
        <v>13</v>
      </c>
      <c r="G24" s="2" t="s">
        <v>13</v>
      </c>
      <c r="H24" t="s">
        <v>13</v>
      </c>
      <c r="I24" s="2">
        <v>340132</v>
      </c>
      <c r="J24" s="15" t="s">
        <v>13</v>
      </c>
      <c r="K24" s="2" t="s">
        <v>13</v>
      </c>
      <c r="L24" s="15" t="s">
        <v>13</v>
      </c>
      <c r="M24" s="2" t="s">
        <v>13</v>
      </c>
      <c r="N24" s="15" t="s">
        <v>13</v>
      </c>
      <c r="O24" s="2">
        <v>262192</v>
      </c>
      <c r="P24" s="15" t="s">
        <v>21</v>
      </c>
      <c r="Q24" s="2">
        <v>950</v>
      </c>
      <c r="R24" s="15" t="s">
        <v>22</v>
      </c>
      <c r="S24" s="17">
        <v>14</v>
      </c>
      <c r="X24" s="2"/>
    </row>
    <row r="25" spans="1:24" x14ac:dyDescent="0.3">
      <c r="A25" t="s">
        <v>58</v>
      </c>
      <c r="B25" s="9" t="s">
        <v>13</v>
      </c>
      <c r="C25" s="9" t="s">
        <v>59</v>
      </c>
      <c r="D25" s="14">
        <v>1002945</v>
      </c>
      <c r="E25" s="9" t="s">
        <v>60</v>
      </c>
      <c r="F25" s="15" t="s">
        <v>13</v>
      </c>
      <c r="G25" s="2" t="s">
        <v>13</v>
      </c>
      <c r="H25" t="s">
        <v>13</v>
      </c>
      <c r="I25" s="2">
        <v>291848</v>
      </c>
      <c r="J25" s="15" t="s">
        <v>13</v>
      </c>
      <c r="K25" s="2" t="s">
        <v>13</v>
      </c>
      <c r="L25" s="15" t="s">
        <v>13</v>
      </c>
      <c r="M25" s="2">
        <v>711097</v>
      </c>
      <c r="N25" s="15" t="s">
        <v>27</v>
      </c>
      <c r="O25" s="2" t="s">
        <v>13</v>
      </c>
      <c r="P25" s="15" t="s">
        <v>13</v>
      </c>
      <c r="Q25" s="2" t="s">
        <v>13</v>
      </c>
      <c r="R25" s="15" t="s">
        <v>13</v>
      </c>
      <c r="S25" s="17">
        <v>15</v>
      </c>
      <c r="X25" s="2"/>
    </row>
    <row r="26" spans="1:24" x14ac:dyDescent="0.3">
      <c r="A26" t="s">
        <v>61</v>
      </c>
      <c r="B26" s="9" t="s">
        <v>13</v>
      </c>
      <c r="C26" s="9" t="s">
        <v>62</v>
      </c>
      <c r="D26" s="14">
        <v>704</v>
      </c>
      <c r="E26" s="9" t="s">
        <v>63</v>
      </c>
      <c r="F26" s="15" t="s">
        <v>13</v>
      </c>
      <c r="G26" s="2" t="s">
        <v>13</v>
      </c>
      <c r="H26" t="s">
        <v>13</v>
      </c>
      <c r="I26" s="2" t="s">
        <v>13</v>
      </c>
      <c r="J26" s="15" t="s">
        <v>13</v>
      </c>
      <c r="K26" s="2" t="s">
        <v>13</v>
      </c>
      <c r="L26" s="15" t="s">
        <v>13</v>
      </c>
      <c r="M26" s="2">
        <v>704</v>
      </c>
      <c r="N26" s="15" t="s">
        <v>27</v>
      </c>
      <c r="O26" s="2" t="s">
        <v>13</v>
      </c>
      <c r="P26" s="15" t="s">
        <v>13</v>
      </c>
      <c r="Q26" s="2" t="s">
        <v>13</v>
      </c>
      <c r="R26" s="15" t="s">
        <v>13</v>
      </c>
      <c r="S26" s="17">
        <v>16</v>
      </c>
      <c r="X26" s="2"/>
    </row>
    <row r="27" spans="1:24" x14ac:dyDescent="0.3">
      <c r="A27" t="s">
        <v>64</v>
      </c>
      <c r="B27" s="9" t="s">
        <v>13</v>
      </c>
      <c r="C27" s="9" t="s">
        <v>65</v>
      </c>
      <c r="D27" s="14">
        <v>418801</v>
      </c>
      <c r="E27" s="9" t="s">
        <v>66</v>
      </c>
      <c r="F27" s="15" t="s">
        <v>13</v>
      </c>
      <c r="G27" s="2" t="s">
        <v>13</v>
      </c>
      <c r="H27" t="s">
        <v>13</v>
      </c>
      <c r="I27" s="2">
        <v>253906</v>
      </c>
      <c r="J27" s="15" t="s">
        <v>13</v>
      </c>
      <c r="K27" s="2" t="s">
        <v>13</v>
      </c>
      <c r="L27" s="15" t="s">
        <v>13</v>
      </c>
      <c r="M27" s="2">
        <v>164895</v>
      </c>
      <c r="N27" s="15" t="s">
        <v>27</v>
      </c>
      <c r="O27" s="2" t="s">
        <v>13</v>
      </c>
      <c r="P27" s="15" t="s">
        <v>13</v>
      </c>
      <c r="Q27" s="2" t="s">
        <v>13</v>
      </c>
      <c r="R27" s="15" t="s">
        <v>13</v>
      </c>
      <c r="S27" s="17">
        <v>17</v>
      </c>
      <c r="X27" s="2"/>
    </row>
    <row r="28" spans="1:24" x14ac:dyDescent="0.3">
      <c r="A28" t="s">
        <v>67</v>
      </c>
      <c r="B28" s="9" t="s">
        <v>13</v>
      </c>
      <c r="C28" s="9" t="s">
        <v>68</v>
      </c>
      <c r="D28" s="14">
        <v>461617</v>
      </c>
      <c r="E28" s="18" t="s">
        <v>69</v>
      </c>
      <c r="F28" s="15" t="s">
        <v>13</v>
      </c>
      <c r="G28" s="2" t="s">
        <v>13</v>
      </c>
      <c r="H28" t="s">
        <v>13</v>
      </c>
      <c r="I28" s="2" t="s">
        <v>13</v>
      </c>
      <c r="J28" s="15" t="s">
        <v>13</v>
      </c>
      <c r="K28" s="2" t="s">
        <v>13</v>
      </c>
      <c r="L28" s="15" t="s">
        <v>13</v>
      </c>
      <c r="M28" s="2">
        <v>461617</v>
      </c>
      <c r="N28" s="15" t="s">
        <v>27</v>
      </c>
      <c r="O28" s="2" t="s">
        <v>13</v>
      </c>
      <c r="P28" s="15" t="s">
        <v>13</v>
      </c>
      <c r="Q28" s="2" t="s">
        <v>13</v>
      </c>
      <c r="R28" s="15" t="s">
        <v>13</v>
      </c>
      <c r="S28" s="17">
        <v>18</v>
      </c>
      <c r="X28" s="2"/>
    </row>
    <row r="29" spans="1:24" x14ac:dyDescent="0.3">
      <c r="A29" t="s">
        <v>70</v>
      </c>
      <c r="B29" s="9" t="s">
        <v>13</v>
      </c>
      <c r="C29" s="9" t="s">
        <v>71</v>
      </c>
      <c r="D29" s="14">
        <v>457173</v>
      </c>
      <c r="E29" s="9" t="s">
        <v>72</v>
      </c>
      <c r="F29" s="15" t="s">
        <v>13</v>
      </c>
      <c r="G29" s="2" t="s">
        <v>13</v>
      </c>
      <c r="H29" t="s">
        <v>13</v>
      </c>
      <c r="I29" s="2">
        <v>237058</v>
      </c>
      <c r="J29" s="15" t="s">
        <v>13</v>
      </c>
      <c r="K29" s="2" t="s">
        <v>13</v>
      </c>
      <c r="L29" s="15" t="s">
        <v>13</v>
      </c>
      <c r="M29" s="2">
        <v>214933</v>
      </c>
      <c r="N29" s="15" t="s">
        <v>27</v>
      </c>
      <c r="O29" s="2" t="s">
        <v>13</v>
      </c>
      <c r="P29" s="15" t="s">
        <v>13</v>
      </c>
      <c r="Q29" s="2">
        <v>5182</v>
      </c>
      <c r="R29" s="15" t="s">
        <v>22</v>
      </c>
      <c r="S29" s="17">
        <v>19</v>
      </c>
      <c r="X29" s="2"/>
    </row>
    <row r="30" spans="1:24" x14ac:dyDescent="0.3">
      <c r="A30" t="s">
        <v>73</v>
      </c>
      <c r="B30" s="9" t="s">
        <v>13</v>
      </c>
      <c r="C30" s="9" t="s">
        <v>74</v>
      </c>
      <c r="D30" s="14">
        <v>42041</v>
      </c>
      <c r="E30" s="9" t="s">
        <v>75</v>
      </c>
      <c r="F30" s="15" t="s">
        <v>13</v>
      </c>
      <c r="G30" s="2" t="s">
        <v>13</v>
      </c>
      <c r="H30" t="s">
        <v>13</v>
      </c>
      <c r="I30" s="2">
        <v>42041</v>
      </c>
      <c r="J30" s="15" t="s">
        <v>13</v>
      </c>
      <c r="K30" s="2" t="s">
        <v>13</v>
      </c>
      <c r="L30" s="15" t="s">
        <v>13</v>
      </c>
      <c r="M30" s="2" t="s">
        <v>13</v>
      </c>
      <c r="N30" s="15" t="s">
        <v>13</v>
      </c>
      <c r="O30" s="2" t="s">
        <v>13</v>
      </c>
      <c r="P30" s="15" t="s">
        <v>13</v>
      </c>
      <c r="Q30" s="2" t="s">
        <v>13</v>
      </c>
      <c r="R30" s="15" t="s">
        <v>13</v>
      </c>
      <c r="S30" s="17">
        <v>20</v>
      </c>
      <c r="X30" s="2"/>
    </row>
    <row r="31" spans="1:24" x14ac:dyDescent="0.3">
      <c r="A31" t="s">
        <v>76</v>
      </c>
      <c r="B31" s="9" t="s">
        <v>13</v>
      </c>
      <c r="C31" s="9" t="s">
        <v>77</v>
      </c>
      <c r="D31" s="14">
        <v>19301</v>
      </c>
      <c r="E31" s="9" t="s">
        <v>78</v>
      </c>
      <c r="F31" s="15" t="s">
        <v>13</v>
      </c>
      <c r="G31" s="2" t="s">
        <v>13</v>
      </c>
      <c r="H31" t="s">
        <v>13</v>
      </c>
      <c r="I31" s="2" t="s">
        <v>13</v>
      </c>
      <c r="J31" s="15" t="s">
        <v>13</v>
      </c>
      <c r="K31" s="2" t="s">
        <v>13</v>
      </c>
      <c r="L31" s="15" t="s">
        <v>13</v>
      </c>
      <c r="M31" s="2">
        <v>19301</v>
      </c>
      <c r="N31" s="15" t="s">
        <v>27</v>
      </c>
      <c r="O31" s="2" t="s">
        <v>13</v>
      </c>
      <c r="P31" s="15" t="s">
        <v>13</v>
      </c>
      <c r="Q31" s="2" t="s">
        <v>13</v>
      </c>
      <c r="R31" s="15" t="s">
        <v>13</v>
      </c>
      <c r="S31" s="17">
        <v>21</v>
      </c>
      <c r="X31" s="2"/>
    </row>
    <row r="32" spans="1:24" x14ac:dyDescent="0.3">
      <c r="A32" t="s">
        <v>79</v>
      </c>
      <c r="B32" s="9" t="s">
        <v>13</v>
      </c>
      <c r="C32" s="9" t="s">
        <v>80</v>
      </c>
      <c r="D32" s="14">
        <v>529063</v>
      </c>
      <c r="E32" s="9" t="s">
        <v>81</v>
      </c>
      <c r="F32" s="15" t="s">
        <v>13</v>
      </c>
      <c r="G32" s="2" t="s">
        <v>13</v>
      </c>
      <c r="H32" t="s">
        <v>13</v>
      </c>
      <c r="I32" s="2" t="s">
        <v>13</v>
      </c>
      <c r="J32" s="15" t="s">
        <v>13</v>
      </c>
      <c r="K32" s="2" t="s">
        <v>13</v>
      </c>
      <c r="L32" s="15" t="s">
        <v>13</v>
      </c>
      <c r="M32" s="2">
        <v>529063</v>
      </c>
      <c r="N32" s="15" t="s">
        <v>27</v>
      </c>
      <c r="O32" s="2" t="s">
        <v>13</v>
      </c>
      <c r="P32" s="15" t="s">
        <v>13</v>
      </c>
      <c r="Q32" s="2" t="s">
        <v>13</v>
      </c>
      <c r="R32" s="15" t="s">
        <v>13</v>
      </c>
      <c r="S32" s="17">
        <v>22</v>
      </c>
      <c r="X32" s="2"/>
    </row>
    <row r="33" spans="1:24" x14ac:dyDescent="0.3">
      <c r="A33" t="s">
        <v>82</v>
      </c>
      <c r="B33" s="9" t="s">
        <v>13</v>
      </c>
      <c r="C33" s="9" t="s">
        <v>83</v>
      </c>
      <c r="D33" s="14">
        <v>3707601</v>
      </c>
      <c r="E33" s="9" t="s">
        <v>84</v>
      </c>
      <c r="F33" s="15" t="s">
        <v>13</v>
      </c>
      <c r="G33" s="2" t="s">
        <v>13</v>
      </c>
      <c r="H33" t="s">
        <v>13</v>
      </c>
      <c r="I33" s="2">
        <v>2355810</v>
      </c>
      <c r="J33" s="15" t="s">
        <v>13</v>
      </c>
      <c r="K33" s="2" t="s">
        <v>13</v>
      </c>
      <c r="L33" s="15" t="s">
        <v>13</v>
      </c>
      <c r="M33" s="2">
        <v>1351791</v>
      </c>
      <c r="N33" s="15" t="s">
        <v>27</v>
      </c>
      <c r="O33" s="2" t="s">
        <v>13</v>
      </c>
      <c r="P33" s="15" t="s">
        <v>13</v>
      </c>
      <c r="Q33" s="2" t="s">
        <v>13</v>
      </c>
      <c r="R33" s="15" t="s">
        <v>13</v>
      </c>
      <c r="S33" s="17">
        <v>23</v>
      </c>
      <c r="X33" s="2"/>
    </row>
    <row r="34" spans="1:24" x14ac:dyDescent="0.3">
      <c r="A34" t="s">
        <v>85</v>
      </c>
      <c r="B34" s="9" t="s">
        <v>13</v>
      </c>
      <c r="C34" s="9" t="s">
        <v>86</v>
      </c>
      <c r="D34" s="14">
        <v>27984</v>
      </c>
      <c r="E34" s="9" t="s">
        <v>87</v>
      </c>
      <c r="F34" s="15" t="s">
        <v>13</v>
      </c>
      <c r="G34" s="2" t="s">
        <v>13</v>
      </c>
      <c r="H34" t="s">
        <v>13</v>
      </c>
      <c r="I34" s="2">
        <v>18190</v>
      </c>
      <c r="J34" s="15" t="s">
        <v>13</v>
      </c>
      <c r="K34" s="2" t="s">
        <v>13</v>
      </c>
      <c r="L34" s="15" t="s">
        <v>13</v>
      </c>
      <c r="M34" s="19">
        <v>9794</v>
      </c>
      <c r="N34" s="15" t="s">
        <v>27</v>
      </c>
      <c r="O34" s="2" t="s">
        <v>13</v>
      </c>
      <c r="P34" s="15" t="s">
        <v>13</v>
      </c>
      <c r="Q34" s="2" t="s">
        <v>13</v>
      </c>
      <c r="R34" s="15" t="s">
        <v>13</v>
      </c>
      <c r="S34" s="17">
        <v>24</v>
      </c>
      <c r="X34" s="2"/>
    </row>
    <row r="35" spans="1:24" x14ac:dyDescent="0.3">
      <c r="A35" t="s">
        <v>88</v>
      </c>
      <c r="B35" s="9" t="s">
        <v>13</v>
      </c>
      <c r="C35" s="9" t="s">
        <v>89</v>
      </c>
      <c r="D35" s="16">
        <v>42721</v>
      </c>
      <c r="E35" s="9" t="s">
        <v>90</v>
      </c>
      <c r="F35" s="15" t="s">
        <v>13</v>
      </c>
      <c r="G35" s="2" t="s">
        <v>13</v>
      </c>
      <c r="H35" t="s">
        <v>13</v>
      </c>
      <c r="I35" s="2">
        <v>5827</v>
      </c>
      <c r="J35" s="15" t="s">
        <v>13</v>
      </c>
      <c r="K35" s="2" t="s">
        <v>13</v>
      </c>
      <c r="L35" s="15" t="s">
        <v>13</v>
      </c>
      <c r="M35" s="19">
        <v>32257</v>
      </c>
      <c r="N35" s="15" t="s">
        <v>27</v>
      </c>
      <c r="O35" s="2">
        <v>4637</v>
      </c>
      <c r="P35" s="15" t="s">
        <v>21</v>
      </c>
      <c r="Q35" s="2" t="s">
        <v>13</v>
      </c>
      <c r="R35" s="15" t="s">
        <v>13</v>
      </c>
      <c r="S35" s="17">
        <v>25</v>
      </c>
      <c r="X35" s="2"/>
    </row>
    <row r="36" spans="1:24" x14ac:dyDescent="0.3">
      <c r="A36" t="s">
        <v>91</v>
      </c>
      <c r="B36" s="9" t="s">
        <v>13</v>
      </c>
      <c r="C36" s="9" t="s">
        <v>92</v>
      </c>
      <c r="D36" s="14">
        <v>240000</v>
      </c>
      <c r="E36" s="9" t="s">
        <v>93</v>
      </c>
      <c r="F36" s="15" t="s">
        <v>13</v>
      </c>
      <c r="G36" s="2" t="s">
        <v>13</v>
      </c>
      <c r="H36" t="s">
        <v>13</v>
      </c>
      <c r="I36" s="2">
        <v>50000</v>
      </c>
      <c r="J36" s="15" t="s">
        <v>13</v>
      </c>
      <c r="K36" s="2" t="s">
        <v>13</v>
      </c>
      <c r="L36" s="15" t="s">
        <v>13</v>
      </c>
      <c r="M36" s="2" t="s">
        <v>13</v>
      </c>
      <c r="N36" s="15" t="s">
        <v>13</v>
      </c>
      <c r="O36" s="2">
        <v>190000</v>
      </c>
      <c r="P36" s="15" t="s">
        <v>21</v>
      </c>
      <c r="Q36" s="2" t="s">
        <v>13</v>
      </c>
      <c r="R36" s="15" t="s">
        <v>13</v>
      </c>
      <c r="S36" s="17">
        <v>26</v>
      </c>
      <c r="X36" s="2"/>
    </row>
    <row r="37" spans="1:24" x14ac:dyDescent="0.3">
      <c r="A37" t="s">
        <v>94</v>
      </c>
      <c r="B37" s="9" t="s">
        <v>13</v>
      </c>
      <c r="C37" s="9" t="s">
        <v>95</v>
      </c>
      <c r="D37" s="14">
        <v>500000</v>
      </c>
      <c r="E37" s="9" t="s">
        <v>96</v>
      </c>
      <c r="F37" s="15" t="s">
        <v>13</v>
      </c>
      <c r="G37" s="2" t="s">
        <v>13</v>
      </c>
      <c r="H37" t="s">
        <v>13</v>
      </c>
      <c r="I37" s="2">
        <v>500000</v>
      </c>
      <c r="J37" s="15" t="s">
        <v>13</v>
      </c>
      <c r="K37" s="2" t="s">
        <v>13</v>
      </c>
      <c r="L37" s="15" t="s">
        <v>13</v>
      </c>
      <c r="M37" s="2" t="s">
        <v>13</v>
      </c>
      <c r="N37" s="15" t="s">
        <v>13</v>
      </c>
      <c r="O37" s="2" t="s">
        <v>13</v>
      </c>
      <c r="P37" s="15" t="s">
        <v>13</v>
      </c>
      <c r="Q37" s="2" t="s">
        <v>13</v>
      </c>
      <c r="R37" s="15" t="s">
        <v>13</v>
      </c>
      <c r="S37" s="17">
        <v>27</v>
      </c>
      <c r="X37" s="2"/>
    </row>
    <row r="38" spans="1:24" x14ac:dyDescent="0.3">
      <c r="A38" t="s">
        <v>97</v>
      </c>
      <c r="B38" s="9" t="s">
        <v>13</v>
      </c>
      <c r="C38" s="20" t="s">
        <v>98</v>
      </c>
      <c r="D38" s="14">
        <v>2048914</v>
      </c>
      <c r="E38" s="20" t="s">
        <v>99</v>
      </c>
      <c r="F38" s="15" t="s">
        <v>13</v>
      </c>
      <c r="G38" s="2" t="s">
        <v>13</v>
      </c>
      <c r="H38" t="s">
        <v>13</v>
      </c>
      <c r="I38" s="2" t="s">
        <v>13</v>
      </c>
      <c r="J38" s="15" t="s">
        <v>13</v>
      </c>
      <c r="K38" s="2" t="s">
        <v>13</v>
      </c>
      <c r="L38" s="15" t="s">
        <v>13</v>
      </c>
      <c r="M38" s="2">
        <v>2048914</v>
      </c>
      <c r="N38" s="15" t="s">
        <v>100</v>
      </c>
      <c r="O38" s="2" t="s">
        <v>13</v>
      </c>
      <c r="P38" s="15" t="s">
        <v>13</v>
      </c>
      <c r="Q38" s="2" t="s">
        <v>13</v>
      </c>
      <c r="R38" s="15" t="s">
        <v>13</v>
      </c>
      <c r="S38" s="17">
        <v>28</v>
      </c>
      <c r="X38" s="2"/>
    </row>
    <row r="39" spans="1:24" x14ac:dyDescent="0.3">
      <c r="A39" t="s">
        <v>13</v>
      </c>
      <c r="B39" s="9" t="s">
        <v>13</v>
      </c>
      <c r="C39" s="9" t="s">
        <v>13</v>
      </c>
      <c r="D39" s="14" t="s">
        <v>13</v>
      </c>
      <c r="E39" s="9" t="s">
        <v>13</v>
      </c>
      <c r="F39" s="15" t="s">
        <v>13</v>
      </c>
      <c r="G39" s="2" t="s">
        <v>13</v>
      </c>
      <c r="H39" t="s">
        <v>13</v>
      </c>
      <c r="I39" s="2" t="s">
        <v>13</v>
      </c>
      <c r="J39" s="15" t="s">
        <v>13</v>
      </c>
      <c r="K39" s="2" t="s">
        <v>13</v>
      </c>
      <c r="L39" s="15" t="s">
        <v>13</v>
      </c>
      <c r="M39" s="2" t="s">
        <v>101</v>
      </c>
      <c r="N39" s="15" t="s">
        <v>13</v>
      </c>
      <c r="O39" s="2" t="s">
        <v>13</v>
      </c>
      <c r="P39" s="15" t="s">
        <v>13</v>
      </c>
      <c r="Q39" s="2" t="s">
        <v>13</v>
      </c>
      <c r="R39" s="15" t="s">
        <v>13</v>
      </c>
      <c r="S39" s="17">
        <v>29</v>
      </c>
      <c r="X39" s="2"/>
    </row>
    <row r="40" spans="1:24" x14ac:dyDescent="0.3">
      <c r="A40" t="s">
        <v>102</v>
      </c>
      <c r="B40" s="9" t="s">
        <v>13</v>
      </c>
      <c r="C40" s="9" t="s">
        <v>103</v>
      </c>
      <c r="D40" s="14">
        <v>206588</v>
      </c>
      <c r="E40" s="9" t="s">
        <v>104</v>
      </c>
      <c r="F40" s="15" t="s">
        <v>13</v>
      </c>
      <c r="G40" s="2" t="s">
        <v>13</v>
      </c>
      <c r="H40" t="s">
        <v>13</v>
      </c>
      <c r="I40" s="2" t="s">
        <v>13</v>
      </c>
      <c r="J40" s="15" t="s">
        <v>13</v>
      </c>
      <c r="K40" s="2" t="s">
        <v>13</v>
      </c>
      <c r="L40" s="15" t="s">
        <v>13</v>
      </c>
      <c r="M40" s="2">
        <v>206588</v>
      </c>
      <c r="N40" s="15" t="s">
        <v>100</v>
      </c>
      <c r="O40" s="2" t="s">
        <v>13</v>
      </c>
      <c r="P40" s="15" t="s">
        <v>13</v>
      </c>
      <c r="Q40" s="2" t="s">
        <v>13</v>
      </c>
      <c r="R40" s="15" t="s">
        <v>13</v>
      </c>
      <c r="S40" s="17">
        <v>30</v>
      </c>
      <c r="X40" s="2"/>
    </row>
    <row r="41" spans="1:24" x14ac:dyDescent="0.3">
      <c r="A41" t="s">
        <v>13</v>
      </c>
      <c r="B41" s="9" t="s">
        <v>13</v>
      </c>
      <c r="C41" s="9" t="s">
        <v>13</v>
      </c>
      <c r="D41" s="14" t="s">
        <v>13</v>
      </c>
      <c r="E41" s="9" t="s">
        <v>13</v>
      </c>
      <c r="F41" s="15" t="s">
        <v>13</v>
      </c>
      <c r="G41" s="2">
        <v>25416382</v>
      </c>
      <c r="H41" t="s">
        <v>13</v>
      </c>
      <c r="I41" s="2" t="s">
        <v>13</v>
      </c>
      <c r="J41" s="15" t="s">
        <v>13</v>
      </c>
      <c r="K41" s="2" t="s">
        <v>13</v>
      </c>
      <c r="L41" s="15" t="s">
        <v>13</v>
      </c>
      <c r="M41" s="2" t="s">
        <v>13</v>
      </c>
      <c r="N41" s="15" t="s">
        <v>13</v>
      </c>
      <c r="O41" s="2" t="s">
        <v>13</v>
      </c>
      <c r="P41" s="15" t="s">
        <v>13</v>
      </c>
      <c r="Q41" s="2" t="s">
        <v>13</v>
      </c>
      <c r="R41" s="15" t="s">
        <v>13</v>
      </c>
      <c r="S41" s="17">
        <v>31</v>
      </c>
      <c r="X41" s="2"/>
    </row>
    <row r="42" spans="1:24" ht="43.95" customHeight="1" x14ac:dyDescent="0.3">
      <c r="A42" s="23" t="s">
        <v>105</v>
      </c>
      <c r="B42" s="23"/>
      <c r="C42" s="23"/>
      <c r="D42" s="23"/>
      <c r="E42" s="23"/>
      <c r="F42" s="23"/>
      <c r="G42" s="23"/>
      <c r="H42" s="23"/>
      <c r="I42" s="23"/>
      <c r="J42" s="23"/>
      <c r="K42" s="23"/>
      <c r="L42" s="23"/>
      <c r="M42" s="23"/>
      <c r="N42" s="23"/>
      <c r="O42" s="23"/>
      <c r="P42" s="23"/>
      <c r="Q42" s="23"/>
      <c r="R42" s="15" t="str">
        <f>IF([1]LongBill!O80=0,"",[1]LongBill!O80)</f>
        <v/>
      </c>
      <c r="S42" s="17">
        <v>32</v>
      </c>
      <c r="X42" s="2"/>
    </row>
    <row r="43" spans="1:24" ht="105.6" customHeight="1" x14ac:dyDescent="0.3">
      <c r="A43" s="23" t="s">
        <v>106</v>
      </c>
      <c r="B43" s="23"/>
      <c r="C43" s="23"/>
      <c r="D43" s="23"/>
      <c r="E43" s="23"/>
      <c r="F43" s="23"/>
      <c r="G43" s="23"/>
      <c r="H43" s="23"/>
      <c r="I43" s="23"/>
      <c r="J43" s="23"/>
      <c r="K43" s="23"/>
      <c r="L43" s="23"/>
      <c r="M43" s="23"/>
      <c r="N43" s="23"/>
      <c r="O43" s="23"/>
      <c r="P43" s="23"/>
      <c r="Q43" s="23"/>
      <c r="R43" s="15" t="str">
        <f>IF([1]LongBill!O82=0,"",[1]LongBill!O82)</f>
        <v/>
      </c>
      <c r="S43" s="17">
        <v>33</v>
      </c>
      <c r="X43" s="2"/>
    </row>
    <row r="44" spans="1:24" ht="24" customHeight="1" x14ac:dyDescent="0.3">
      <c r="A44" s="23" t="s">
        <v>107</v>
      </c>
      <c r="B44" s="23"/>
      <c r="C44" s="23"/>
      <c r="D44" s="23"/>
      <c r="E44" s="23"/>
      <c r="F44" s="23"/>
      <c r="G44" s="23"/>
      <c r="H44" s="23"/>
      <c r="I44" s="23"/>
      <c r="J44" s="23"/>
      <c r="K44" s="23"/>
      <c r="L44" s="23"/>
      <c r="M44" s="23"/>
      <c r="N44" s="23"/>
      <c r="O44" s="23"/>
      <c r="P44" s="23"/>
      <c r="Q44" s="23"/>
      <c r="R44" s="15" t="str">
        <f>IF([1]LongBill!O84=0,"",[1]LongBill!O84)</f>
        <v/>
      </c>
      <c r="S44" s="17">
        <v>34</v>
      </c>
      <c r="X44" s="2"/>
    </row>
    <row r="45" spans="1:24" x14ac:dyDescent="0.3">
      <c r="A45" s="12" t="s">
        <v>108</v>
      </c>
      <c r="B45" s="9" t="s">
        <v>109</v>
      </c>
      <c r="C45" s="9" t="s">
        <v>13</v>
      </c>
      <c r="D45" s="16"/>
      <c r="E45" s="16"/>
      <c r="F45" s="16"/>
      <c r="G45" s="16"/>
      <c r="H45" s="16"/>
      <c r="I45" s="16"/>
      <c r="J45" s="16"/>
      <c r="K45" s="16"/>
      <c r="L45" s="16"/>
      <c r="M45" s="16"/>
      <c r="N45" s="16"/>
      <c r="O45" s="16"/>
      <c r="P45" s="16"/>
      <c r="Q45" s="16"/>
      <c r="R45" s="15" t="s">
        <v>13</v>
      </c>
      <c r="S45" s="17">
        <v>35</v>
      </c>
      <c r="X45" s="2"/>
    </row>
    <row r="46" spans="1:24" x14ac:dyDescent="0.3">
      <c r="A46" t="s">
        <v>110</v>
      </c>
      <c r="B46" s="9" t="s">
        <v>13</v>
      </c>
      <c r="C46" s="9" t="s">
        <v>111</v>
      </c>
      <c r="D46" s="14">
        <v>3888922</v>
      </c>
      <c r="E46" s="9" t="s">
        <v>112</v>
      </c>
      <c r="F46" s="15" t="s">
        <v>13</v>
      </c>
      <c r="G46" s="2" t="s">
        <v>13</v>
      </c>
      <c r="H46" t="s">
        <v>13</v>
      </c>
      <c r="I46" s="2">
        <v>3305737</v>
      </c>
      <c r="J46" s="15" t="s">
        <v>13</v>
      </c>
      <c r="K46" s="2" t="s">
        <v>13</v>
      </c>
      <c r="L46" s="15" t="s">
        <v>13</v>
      </c>
      <c r="M46" s="2">
        <v>405925</v>
      </c>
      <c r="N46" s="15" t="s">
        <v>21</v>
      </c>
      <c r="O46" s="2" t="s">
        <v>13</v>
      </c>
      <c r="P46" s="15" t="s">
        <v>13</v>
      </c>
      <c r="Q46" s="2">
        <v>177260</v>
      </c>
      <c r="R46" s="15" t="s">
        <v>22</v>
      </c>
      <c r="S46" s="17">
        <v>36</v>
      </c>
      <c r="X46" s="2"/>
    </row>
    <row r="47" spans="1:24" x14ac:dyDescent="0.3">
      <c r="A47" t="s">
        <v>13</v>
      </c>
      <c r="B47" s="9" t="s">
        <v>13</v>
      </c>
      <c r="C47" s="9" t="s">
        <v>13</v>
      </c>
      <c r="D47" s="14" t="s">
        <v>113</v>
      </c>
      <c r="E47" s="9" t="s">
        <v>13</v>
      </c>
      <c r="F47" s="15" t="s">
        <v>13</v>
      </c>
      <c r="G47" s="2" t="s">
        <v>13</v>
      </c>
      <c r="H47" t="s">
        <v>13</v>
      </c>
      <c r="I47" s="2" t="s">
        <v>13</v>
      </c>
      <c r="J47" s="15" t="s">
        <v>13</v>
      </c>
      <c r="K47" s="2" t="s">
        <v>13</v>
      </c>
      <c r="L47" s="15" t="s">
        <v>13</v>
      </c>
      <c r="M47" s="2" t="s">
        <v>13</v>
      </c>
      <c r="N47" s="15" t="s">
        <v>13</v>
      </c>
      <c r="O47" s="2" t="s">
        <v>13</v>
      </c>
      <c r="P47" s="15" t="s">
        <v>13</v>
      </c>
      <c r="Q47" s="2" t="s">
        <v>13</v>
      </c>
      <c r="R47" s="15" t="s">
        <v>114</v>
      </c>
      <c r="S47" s="17">
        <v>37</v>
      </c>
      <c r="X47" s="2"/>
    </row>
    <row r="48" spans="1:24" x14ac:dyDescent="0.3">
      <c r="A48" t="s">
        <v>115</v>
      </c>
      <c r="B48" s="9" t="s">
        <v>13</v>
      </c>
      <c r="C48" s="9" t="s">
        <v>116</v>
      </c>
      <c r="D48" s="14">
        <v>7370235</v>
      </c>
      <c r="E48" s="9" t="s">
        <v>117</v>
      </c>
      <c r="F48" s="15" t="s">
        <v>13</v>
      </c>
      <c r="G48" s="2" t="s">
        <v>13</v>
      </c>
      <c r="H48" t="s">
        <v>13</v>
      </c>
      <c r="I48" s="2">
        <v>546768</v>
      </c>
      <c r="J48" s="15" t="s">
        <v>13</v>
      </c>
      <c r="K48" s="2" t="s">
        <v>13</v>
      </c>
      <c r="L48" s="15" t="s">
        <v>13</v>
      </c>
      <c r="M48" s="2">
        <v>6021611</v>
      </c>
      <c r="N48" s="15" t="s">
        <v>27</v>
      </c>
      <c r="O48" s="2" t="s">
        <v>13</v>
      </c>
      <c r="P48" s="15" t="s">
        <v>13</v>
      </c>
      <c r="Q48" s="2">
        <v>801856</v>
      </c>
      <c r="R48" s="15" t="s">
        <v>22</v>
      </c>
      <c r="S48" s="17">
        <v>38</v>
      </c>
      <c r="X48" s="2"/>
    </row>
    <row r="49" spans="1:24" x14ac:dyDescent="0.3">
      <c r="A49" t="s">
        <v>13</v>
      </c>
      <c r="B49" s="9" t="s">
        <v>13</v>
      </c>
      <c r="C49" s="20" t="s">
        <v>13</v>
      </c>
      <c r="D49" s="14" t="s">
        <v>118</v>
      </c>
      <c r="E49" s="20" t="s">
        <v>13</v>
      </c>
      <c r="F49" s="15" t="s">
        <v>13</v>
      </c>
      <c r="G49" s="2" t="s">
        <v>13</v>
      </c>
      <c r="H49" t="s">
        <v>13</v>
      </c>
      <c r="I49" s="2" t="s">
        <v>13</v>
      </c>
      <c r="J49" s="15" t="s">
        <v>13</v>
      </c>
      <c r="K49" s="2" t="s">
        <v>13</v>
      </c>
      <c r="L49" s="15" t="s">
        <v>13</v>
      </c>
      <c r="M49" s="2" t="s">
        <v>13</v>
      </c>
      <c r="N49" s="15" t="s">
        <v>13</v>
      </c>
      <c r="O49" s="2" t="s">
        <v>13</v>
      </c>
      <c r="P49" s="15" t="s">
        <v>13</v>
      </c>
      <c r="Q49" s="2" t="s">
        <v>13</v>
      </c>
      <c r="R49" s="15" t="s">
        <v>13</v>
      </c>
      <c r="S49" s="17">
        <v>39</v>
      </c>
      <c r="X49" s="2"/>
    </row>
    <row r="50" spans="1:24" x14ac:dyDescent="0.3">
      <c r="A50" t="s">
        <v>119</v>
      </c>
      <c r="B50" s="9" t="s">
        <v>13</v>
      </c>
      <c r="C50" s="20" t="s">
        <v>120</v>
      </c>
      <c r="D50" s="14">
        <v>5975227</v>
      </c>
      <c r="E50" s="20" t="s">
        <v>121</v>
      </c>
      <c r="F50" s="15" t="s">
        <v>13</v>
      </c>
      <c r="G50" s="2" t="s">
        <v>13</v>
      </c>
      <c r="H50" t="s">
        <v>13</v>
      </c>
      <c r="I50" s="2">
        <v>1366041</v>
      </c>
      <c r="J50" s="15" t="s">
        <v>13</v>
      </c>
      <c r="K50" s="2" t="s">
        <v>13</v>
      </c>
      <c r="L50" s="15" t="s">
        <v>13</v>
      </c>
      <c r="M50" s="2">
        <v>4209343</v>
      </c>
      <c r="N50" s="15" t="s">
        <v>100</v>
      </c>
      <c r="O50" s="2">
        <v>84000</v>
      </c>
      <c r="P50" s="15" t="s">
        <v>122</v>
      </c>
      <c r="Q50" s="2">
        <v>315843</v>
      </c>
      <c r="R50" s="15" t="s">
        <v>22</v>
      </c>
      <c r="S50" s="17">
        <v>40</v>
      </c>
      <c r="X50" s="2"/>
    </row>
    <row r="51" spans="1:24" x14ac:dyDescent="0.3">
      <c r="A51" t="s">
        <v>13</v>
      </c>
      <c r="B51" s="9" t="s">
        <v>13</v>
      </c>
      <c r="C51" s="9" t="s">
        <v>13</v>
      </c>
      <c r="D51" s="14" t="s">
        <v>123</v>
      </c>
      <c r="E51" s="9" t="s">
        <v>13</v>
      </c>
      <c r="F51" s="15" t="s">
        <v>13</v>
      </c>
      <c r="G51" s="2" t="s">
        <v>13</v>
      </c>
      <c r="H51" t="s">
        <v>13</v>
      </c>
      <c r="I51" s="2" t="s">
        <v>13</v>
      </c>
      <c r="J51" s="15" t="s">
        <v>13</v>
      </c>
      <c r="K51" s="2" t="s">
        <v>13</v>
      </c>
      <c r="L51" s="15" t="s">
        <v>13</v>
      </c>
      <c r="M51" s="2" t="s">
        <v>13</v>
      </c>
      <c r="N51" s="15" t="s">
        <v>13</v>
      </c>
      <c r="O51" s="2" t="s">
        <v>13</v>
      </c>
      <c r="P51" s="15" t="s">
        <v>13</v>
      </c>
      <c r="Q51" s="2" t="s">
        <v>13</v>
      </c>
      <c r="R51" s="15" t="s">
        <v>13</v>
      </c>
      <c r="S51" s="17">
        <v>41</v>
      </c>
      <c r="X51" s="2"/>
    </row>
    <row r="52" spans="1:24" x14ac:dyDescent="0.3">
      <c r="A52" t="s">
        <v>124</v>
      </c>
      <c r="B52" s="9" t="s">
        <v>13</v>
      </c>
      <c r="C52" s="9" t="s">
        <v>125</v>
      </c>
      <c r="D52" s="14">
        <v>5464393</v>
      </c>
      <c r="E52" s="9" t="s">
        <v>126</v>
      </c>
      <c r="F52" s="15" t="s">
        <v>13</v>
      </c>
      <c r="G52" s="2" t="s">
        <v>13</v>
      </c>
      <c r="H52" t="s">
        <v>13</v>
      </c>
      <c r="I52" s="2">
        <v>1867033</v>
      </c>
      <c r="J52" s="15" t="s">
        <v>13</v>
      </c>
      <c r="K52" s="2" t="s">
        <v>13</v>
      </c>
      <c r="L52" s="15" t="s">
        <v>13</v>
      </c>
      <c r="M52" s="2">
        <v>2071056</v>
      </c>
      <c r="N52" s="15" t="s">
        <v>127</v>
      </c>
      <c r="O52" s="2">
        <v>700000</v>
      </c>
      <c r="P52" s="15" t="s">
        <v>128</v>
      </c>
      <c r="Q52" s="2">
        <v>826304</v>
      </c>
      <c r="R52" s="15" t="s">
        <v>22</v>
      </c>
      <c r="S52" s="17">
        <v>42</v>
      </c>
      <c r="X52" s="2"/>
    </row>
    <row r="53" spans="1:24" x14ac:dyDescent="0.3">
      <c r="A53" t="s">
        <v>13</v>
      </c>
      <c r="B53" s="9" t="s">
        <v>13</v>
      </c>
      <c r="C53" s="9" t="s">
        <v>13</v>
      </c>
      <c r="D53" s="14" t="s">
        <v>129</v>
      </c>
      <c r="E53" s="9" t="s">
        <v>13</v>
      </c>
      <c r="F53" s="15" t="s">
        <v>13</v>
      </c>
      <c r="G53" s="2" t="s">
        <v>13</v>
      </c>
      <c r="H53" t="s">
        <v>13</v>
      </c>
      <c r="I53" s="2" t="s">
        <v>13</v>
      </c>
      <c r="J53" s="15" t="s">
        <v>13</v>
      </c>
      <c r="K53" s="2" t="s">
        <v>13</v>
      </c>
      <c r="L53" s="15" t="s">
        <v>13</v>
      </c>
      <c r="M53" s="2" t="s">
        <v>13</v>
      </c>
      <c r="N53" s="15" t="s">
        <v>13</v>
      </c>
      <c r="O53" s="2" t="s">
        <v>13</v>
      </c>
      <c r="P53" s="15" t="s">
        <v>13</v>
      </c>
      <c r="Q53" s="2" t="s">
        <v>13</v>
      </c>
      <c r="R53" s="15" t="s">
        <v>13</v>
      </c>
      <c r="S53" s="17">
        <v>43</v>
      </c>
      <c r="X53" s="2"/>
    </row>
    <row r="54" spans="1:24" x14ac:dyDescent="0.3">
      <c r="A54" t="s">
        <v>130</v>
      </c>
      <c r="B54" s="9" t="s">
        <v>13</v>
      </c>
      <c r="C54" s="9" t="s">
        <v>131</v>
      </c>
      <c r="D54" s="14">
        <v>700000</v>
      </c>
      <c r="E54" s="9" t="s">
        <v>132</v>
      </c>
      <c r="F54" s="15" t="s">
        <v>13</v>
      </c>
      <c r="G54" s="2" t="s">
        <v>13</v>
      </c>
      <c r="H54" t="s">
        <v>13</v>
      </c>
      <c r="I54" s="2">
        <v>700000</v>
      </c>
      <c r="J54" s="15" t="s">
        <v>13</v>
      </c>
      <c r="K54" s="2" t="s">
        <v>13</v>
      </c>
      <c r="L54" s="15" t="s">
        <v>13</v>
      </c>
      <c r="M54" s="2" t="s">
        <v>13</v>
      </c>
      <c r="N54" s="15" t="s">
        <v>13</v>
      </c>
      <c r="O54" s="2" t="s">
        <v>13</v>
      </c>
      <c r="P54" s="15" t="s">
        <v>13</v>
      </c>
      <c r="Q54" s="2" t="s">
        <v>13</v>
      </c>
      <c r="R54" s="15" t="s">
        <v>13</v>
      </c>
      <c r="S54" s="17">
        <v>44</v>
      </c>
      <c r="X54" s="2"/>
    </row>
    <row r="55" spans="1:24" x14ac:dyDescent="0.3">
      <c r="A55" t="s">
        <v>133</v>
      </c>
      <c r="B55" s="9" t="s">
        <v>13</v>
      </c>
      <c r="C55" s="20" t="s">
        <v>134</v>
      </c>
      <c r="D55" s="14">
        <v>99360</v>
      </c>
      <c r="E55" s="20" t="s">
        <v>135</v>
      </c>
      <c r="F55" s="15" t="s">
        <v>13</v>
      </c>
      <c r="G55" s="2" t="s">
        <v>13</v>
      </c>
      <c r="H55" t="s">
        <v>13</v>
      </c>
      <c r="I55" s="2" t="s">
        <v>13</v>
      </c>
      <c r="J55" s="15" t="s">
        <v>13</v>
      </c>
      <c r="K55" s="2" t="s">
        <v>13</v>
      </c>
      <c r="L55" s="15" t="s">
        <v>13</v>
      </c>
      <c r="M55" s="2">
        <v>99360</v>
      </c>
      <c r="N55" s="15" t="s">
        <v>136</v>
      </c>
      <c r="O55" s="2" t="s">
        <v>13</v>
      </c>
      <c r="P55" s="15" t="s">
        <v>13</v>
      </c>
      <c r="Q55" s="2" t="s">
        <v>13</v>
      </c>
      <c r="R55" s="15" t="s">
        <v>13</v>
      </c>
      <c r="S55" s="17">
        <v>45</v>
      </c>
      <c r="X55" s="2"/>
    </row>
    <row r="56" spans="1:24" x14ac:dyDescent="0.3">
      <c r="A56" t="s">
        <v>102</v>
      </c>
      <c r="B56" s="9" t="s">
        <v>13</v>
      </c>
      <c r="C56" s="9" t="s">
        <v>137</v>
      </c>
      <c r="D56" s="14">
        <v>1686424</v>
      </c>
      <c r="E56" s="9" t="s">
        <v>138</v>
      </c>
      <c r="F56" s="15" t="s">
        <v>13</v>
      </c>
      <c r="G56" s="2" t="s">
        <v>13</v>
      </c>
      <c r="H56" t="s">
        <v>13</v>
      </c>
      <c r="I56" s="2" t="s">
        <v>13</v>
      </c>
      <c r="J56" s="15" t="s">
        <v>13</v>
      </c>
      <c r="K56" s="2" t="s">
        <v>13</v>
      </c>
      <c r="L56" s="15" t="s">
        <v>13</v>
      </c>
      <c r="M56" s="2">
        <v>1375852</v>
      </c>
      <c r="N56" s="15" t="s">
        <v>136</v>
      </c>
      <c r="O56" s="2" t="s">
        <v>13</v>
      </c>
      <c r="P56" s="15" t="s">
        <v>13</v>
      </c>
      <c r="Q56" s="2">
        <v>310572</v>
      </c>
      <c r="R56" s="15" t="s">
        <v>22</v>
      </c>
      <c r="S56" s="17">
        <v>46</v>
      </c>
      <c r="X56" s="2"/>
    </row>
    <row r="57" spans="1:24" x14ac:dyDescent="0.3">
      <c r="A57" t="s">
        <v>13</v>
      </c>
      <c r="B57" s="9" t="s">
        <v>13</v>
      </c>
      <c r="C57" s="9" t="s">
        <v>13</v>
      </c>
      <c r="D57" s="14" t="s">
        <v>13</v>
      </c>
      <c r="E57" s="9" t="s">
        <v>13</v>
      </c>
      <c r="F57" s="15" t="s">
        <v>13</v>
      </c>
      <c r="G57" s="2">
        <v>25184561</v>
      </c>
      <c r="H57" t="s">
        <v>13</v>
      </c>
      <c r="I57" s="2" t="s">
        <v>13</v>
      </c>
      <c r="J57" s="15" t="s">
        <v>13</v>
      </c>
      <c r="K57" s="2" t="s">
        <v>13</v>
      </c>
      <c r="L57" s="15" t="s">
        <v>13</v>
      </c>
      <c r="M57" s="2" t="s">
        <v>13</v>
      </c>
      <c r="N57" s="15" t="s">
        <v>13</v>
      </c>
      <c r="O57" s="2" t="s">
        <v>13</v>
      </c>
      <c r="P57" s="15" t="s">
        <v>13</v>
      </c>
      <c r="Q57" s="2" t="s">
        <v>13</v>
      </c>
      <c r="R57" s="15" t="s">
        <v>13</v>
      </c>
      <c r="S57" s="17">
        <v>47</v>
      </c>
      <c r="X57" s="2"/>
    </row>
    <row r="58" spans="1:24" ht="55.95" customHeight="1" x14ac:dyDescent="0.3">
      <c r="A58" s="23" t="s">
        <v>139</v>
      </c>
      <c r="B58" s="23"/>
      <c r="C58" s="23"/>
      <c r="D58" s="23"/>
      <c r="E58" s="23"/>
      <c r="F58" s="23"/>
      <c r="G58" s="23"/>
      <c r="H58" s="23"/>
      <c r="I58" s="23"/>
      <c r="J58" s="23"/>
      <c r="K58" s="23"/>
      <c r="L58" s="23"/>
      <c r="M58" s="23"/>
      <c r="N58" s="23"/>
      <c r="O58" s="23"/>
      <c r="P58" s="23"/>
      <c r="Q58" s="23"/>
      <c r="R58" s="15" t="str">
        <f>IF([1]LongBill!O117=0,"",[1]LongBill!O117)</f>
        <v/>
      </c>
      <c r="S58" s="17">
        <v>48</v>
      </c>
      <c r="X58" s="2"/>
    </row>
    <row r="59" spans="1:24" ht="58.2" customHeight="1" x14ac:dyDescent="0.3">
      <c r="A59" s="23" t="s">
        <v>140</v>
      </c>
      <c r="B59" s="23"/>
      <c r="C59" s="23"/>
      <c r="D59" s="23"/>
      <c r="E59" s="23"/>
      <c r="F59" s="23"/>
      <c r="G59" s="23"/>
      <c r="H59" s="23"/>
      <c r="I59" s="23"/>
      <c r="J59" s="23"/>
      <c r="K59" s="23"/>
      <c r="L59" s="23"/>
      <c r="M59" s="23"/>
      <c r="N59" s="23"/>
      <c r="O59" s="23"/>
      <c r="P59" s="23"/>
      <c r="Q59" s="23"/>
      <c r="R59" s="15" t="str">
        <f>IF([1]LongBill!O119=0,"",[1]LongBill!O119)</f>
        <v/>
      </c>
      <c r="S59" s="17">
        <v>49</v>
      </c>
      <c r="X59" s="2"/>
    </row>
    <row r="60" spans="1:24" ht="53.4" customHeight="1" x14ac:dyDescent="0.3">
      <c r="A60" s="23" t="s">
        <v>141</v>
      </c>
      <c r="B60" s="23"/>
      <c r="C60" s="23"/>
      <c r="D60" s="23"/>
      <c r="E60" s="23"/>
      <c r="F60" s="23"/>
      <c r="G60" s="23"/>
      <c r="H60" s="23"/>
      <c r="I60" s="23"/>
      <c r="J60" s="23"/>
      <c r="K60" s="23"/>
      <c r="L60" s="23"/>
      <c r="M60" s="23"/>
      <c r="N60" s="23"/>
      <c r="O60" s="23"/>
      <c r="P60" s="23"/>
      <c r="Q60" s="23"/>
      <c r="R60" s="15" t="str">
        <f>IF([1]LongBill!O121=0,"",[1]LongBill!O121)</f>
        <v/>
      </c>
      <c r="S60" s="17">
        <v>50</v>
      </c>
      <c r="X60" s="2"/>
    </row>
    <row r="61" spans="1:24" x14ac:dyDescent="0.3">
      <c r="A61" s="23" t="s">
        <v>142</v>
      </c>
      <c r="B61" s="23"/>
      <c r="C61" s="23"/>
      <c r="D61" s="23"/>
      <c r="E61" s="23"/>
      <c r="F61" s="23"/>
      <c r="G61" s="23"/>
      <c r="H61" s="23"/>
      <c r="I61" s="23"/>
      <c r="J61" s="23"/>
      <c r="K61" s="23"/>
      <c r="L61" s="23"/>
      <c r="M61" s="23"/>
      <c r="N61" s="23"/>
      <c r="O61" s="23"/>
      <c r="P61" s="23"/>
      <c r="Q61" s="23"/>
      <c r="R61" s="15" t="str">
        <f>IF([1]LongBill!O123=0,"",[1]LongBill!O123)</f>
        <v/>
      </c>
      <c r="S61" s="17">
        <v>51</v>
      </c>
      <c r="X61" s="2"/>
    </row>
    <row r="62" spans="1:24" ht="50.4" customHeight="1" x14ac:dyDescent="0.3">
      <c r="A62" s="23" t="s">
        <v>143</v>
      </c>
      <c r="B62" s="23"/>
      <c r="C62" s="23"/>
      <c r="D62" s="23"/>
      <c r="E62" s="23"/>
      <c r="F62" s="23"/>
      <c r="G62" s="23"/>
      <c r="H62" s="23"/>
      <c r="I62" s="23"/>
      <c r="J62" s="23"/>
      <c r="K62" s="23"/>
      <c r="L62" s="23"/>
      <c r="M62" s="23"/>
      <c r="N62" s="23"/>
      <c r="O62" s="23"/>
      <c r="P62" s="23"/>
      <c r="Q62" s="23"/>
      <c r="R62" s="15" t="str">
        <f>IF([1]LongBill!O125=0,"",[1]LongBill!O125)</f>
        <v/>
      </c>
      <c r="S62" s="17">
        <v>52</v>
      </c>
      <c r="X62" s="2"/>
    </row>
    <row r="63" spans="1:24" x14ac:dyDescent="0.3">
      <c r="A63" s="23" t="s">
        <v>144</v>
      </c>
      <c r="B63" s="23"/>
      <c r="C63" s="23"/>
      <c r="D63" s="23"/>
      <c r="E63" s="23"/>
      <c r="F63" s="23"/>
      <c r="G63" s="23"/>
      <c r="H63" s="23"/>
      <c r="I63" s="23"/>
      <c r="J63" s="23"/>
      <c r="K63" s="23"/>
      <c r="L63" s="23"/>
      <c r="M63" s="23"/>
      <c r="N63" s="23"/>
      <c r="O63" s="23"/>
      <c r="P63" s="23"/>
      <c r="Q63" s="23"/>
      <c r="R63" s="15" t="str">
        <f>IF([1]LongBill!O127=0,"",[1]LongBill!O127)</f>
        <v/>
      </c>
      <c r="S63" s="17">
        <v>53</v>
      </c>
      <c r="X63" s="2"/>
    </row>
    <row r="64" spans="1:24" ht="60.6" customHeight="1" x14ac:dyDescent="0.3">
      <c r="A64" s="23" t="s">
        <v>145</v>
      </c>
      <c r="B64" s="23"/>
      <c r="C64" s="23"/>
      <c r="D64" s="23"/>
      <c r="E64" s="23"/>
      <c r="F64" s="23"/>
      <c r="G64" s="23"/>
      <c r="H64" s="23"/>
      <c r="I64" s="23"/>
      <c r="J64" s="23"/>
      <c r="K64" s="23"/>
      <c r="L64" s="23"/>
      <c r="M64" s="23"/>
      <c r="N64" s="23"/>
      <c r="O64" s="23"/>
      <c r="P64" s="23"/>
      <c r="Q64" s="23"/>
      <c r="R64" s="15" t="str">
        <f>IF([1]LongBill!O129=0,"",[1]LongBill!O129)</f>
        <v/>
      </c>
      <c r="S64" s="17">
        <v>54</v>
      </c>
      <c r="X64" s="2"/>
    </row>
    <row r="65" spans="1:24" x14ac:dyDescent="0.3">
      <c r="A65" s="12" t="s">
        <v>146</v>
      </c>
      <c r="B65" s="9" t="s">
        <v>13</v>
      </c>
      <c r="C65" s="9" t="s">
        <v>13</v>
      </c>
      <c r="D65" s="14" t="s">
        <v>13</v>
      </c>
      <c r="E65" s="9" t="s">
        <v>13</v>
      </c>
      <c r="F65" s="15" t="s">
        <v>13</v>
      </c>
      <c r="G65" s="2" t="s">
        <v>13</v>
      </c>
      <c r="H65" t="s">
        <v>13</v>
      </c>
      <c r="I65" s="2" t="s">
        <v>13</v>
      </c>
      <c r="J65" s="15" t="s">
        <v>13</v>
      </c>
      <c r="K65" s="2" t="s">
        <v>13</v>
      </c>
      <c r="L65" s="15" t="s">
        <v>13</v>
      </c>
      <c r="M65" s="2" t="s">
        <v>13</v>
      </c>
      <c r="N65" s="15" t="s">
        <v>13</v>
      </c>
      <c r="O65" s="2" t="s">
        <v>13</v>
      </c>
      <c r="P65" s="15" t="s">
        <v>13</v>
      </c>
      <c r="Q65" s="2" t="s">
        <v>13</v>
      </c>
      <c r="R65" s="15" t="s">
        <v>13</v>
      </c>
      <c r="S65" s="17">
        <v>55</v>
      </c>
      <c r="X65" s="2"/>
    </row>
    <row r="66" spans="1:24" x14ac:dyDescent="0.3">
      <c r="A66" s="12" t="s">
        <v>147</v>
      </c>
      <c r="B66" s="9" t="s">
        <v>148</v>
      </c>
      <c r="C66" s="9" t="s">
        <v>13</v>
      </c>
      <c r="D66" s="16"/>
      <c r="E66" s="16"/>
      <c r="F66" s="16"/>
      <c r="G66" s="16"/>
      <c r="H66" s="16"/>
      <c r="I66" s="16"/>
      <c r="J66" s="16"/>
      <c r="K66" s="16"/>
      <c r="L66" s="16"/>
      <c r="M66" s="16"/>
      <c r="N66" s="16"/>
      <c r="O66" s="16"/>
      <c r="P66" s="16"/>
      <c r="Q66" s="16"/>
      <c r="R66" s="15" t="s">
        <v>13</v>
      </c>
      <c r="S66" s="17">
        <v>56</v>
      </c>
      <c r="X66" s="2"/>
    </row>
    <row r="67" spans="1:24" x14ac:dyDescent="0.3">
      <c r="A67" t="s">
        <v>149</v>
      </c>
      <c r="B67" s="9" t="s">
        <v>13</v>
      </c>
      <c r="C67" s="9" t="s">
        <v>150</v>
      </c>
      <c r="D67" s="14">
        <v>2206079</v>
      </c>
      <c r="E67" s="9" t="s">
        <v>151</v>
      </c>
      <c r="F67" s="15" t="s">
        <v>13</v>
      </c>
      <c r="G67" s="2" t="s">
        <v>13</v>
      </c>
      <c r="H67" t="s">
        <v>13</v>
      </c>
      <c r="I67" s="2">
        <v>1245398</v>
      </c>
      <c r="J67" s="15" t="s">
        <v>13</v>
      </c>
      <c r="K67" s="2" t="s">
        <v>13</v>
      </c>
      <c r="L67" s="15" t="s">
        <v>13</v>
      </c>
      <c r="M67" s="2">
        <v>32451</v>
      </c>
      <c r="N67" s="15" t="s">
        <v>21</v>
      </c>
      <c r="O67" s="2" t="s">
        <v>13</v>
      </c>
      <c r="P67" s="15" t="s">
        <v>13</v>
      </c>
      <c r="Q67" s="2">
        <v>928230</v>
      </c>
      <c r="R67" s="15" t="s">
        <v>22</v>
      </c>
      <c r="S67" s="17">
        <v>57</v>
      </c>
      <c r="X67" s="2"/>
    </row>
    <row r="68" spans="1:24" x14ac:dyDescent="0.3">
      <c r="A68" t="s">
        <v>13</v>
      </c>
      <c r="B68" s="9" t="s">
        <v>13</v>
      </c>
      <c r="C68" s="9" t="s">
        <v>13</v>
      </c>
      <c r="D68" s="14" t="s">
        <v>13</v>
      </c>
      <c r="E68" s="9" t="s">
        <v>13</v>
      </c>
      <c r="F68" s="15" t="s">
        <v>13</v>
      </c>
      <c r="G68" s="2" t="s">
        <v>13</v>
      </c>
      <c r="H68" t="s">
        <v>13</v>
      </c>
      <c r="I68" s="2" t="s">
        <v>152</v>
      </c>
      <c r="J68" s="15" t="s">
        <v>13</v>
      </c>
      <c r="K68" s="2" t="s">
        <v>13</v>
      </c>
      <c r="L68" s="15" t="s">
        <v>13</v>
      </c>
      <c r="M68" s="2" t="s">
        <v>13</v>
      </c>
      <c r="N68" s="15" t="s">
        <v>13</v>
      </c>
      <c r="O68" s="2" t="s">
        <v>13</v>
      </c>
      <c r="P68" s="15" t="s">
        <v>13</v>
      </c>
      <c r="Q68" s="2" t="s">
        <v>13</v>
      </c>
      <c r="R68" s="15" t="s">
        <v>13</v>
      </c>
      <c r="S68" s="17">
        <v>58</v>
      </c>
      <c r="X68" s="2"/>
    </row>
    <row r="69" spans="1:24" x14ac:dyDescent="0.3">
      <c r="A69" t="s">
        <v>153</v>
      </c>
      <c r="B69" s="9" t="s">
        <v>13</v>
      </c>
      <c r="C69" s="9" t="s">
        <v>154</v>
      </c>
      <c r="D69" s="14">
        <v>574246</v>
      </c>
      <c r="E69" s="9" t="s">
        <v>155</v>
      </c>
      <c r="F69" s="15" t="s">
        <v>13</v>
      </c>
      <c r="G69" s="2" t="s">
        <v>13</v>
      </c>
      <c r="H69" t="s">
        <v>13</v>
      </c>
      <c r="I69" s="2" t="s">
        <v>13</v>
      </c>
      <c r="J69" s="15" t="s">
        <v>13</v>
      </c>
      <c r="K69" s="2" t="s">
        <v>13</v>
      </c>
      <c r="L69" s="15" t="s">
        <v>13</v>
      </c>
      <c r="M69" s="2">
        <v>574246</v>
      </c>
      <c r="N69" s="15" t="s">
        <v>156</v>
      </c>
      <c r="O69" s="2" t="s">
        <v>13</v>
      </c>
      <c r="P69" s="15" t="s">
        <v>13</v>
      </c>
      <c r="Q69" s="2" t="s">
        <v>13</v>
      </c>
      <c r="R69" s="15" t="s">
        <v>13</v>
      </c>
      <c r="S69" s="17">
        <v>59</v>
      </c>
      <c r="X69" s="2"/>
    </row>
    <row r="70" spans="1:24" x14ac:dyDescent="0.3">
      <c r="A70" t="s">
        <v>13</v>
      </c>
      <c r="B70" s="9" t="s">
        <v>13</v>
      </c>
      <c r="C70" s="9" t="s">
        <v>13</v>
      </c>
      <c r="D70" s="14" t="s">
        <v>13</v>
      </c>
      <c r="E70" s="9" t="s">
        <v>13</v>
      </c>
      <c r="F70" s="15" t="s">
        <v>13</v>
      </c>
      <c r="G70" s="2" t="s">
        <v>13</v>
      </c>
      <c r="H70" t="s">
        <v>13</v>
      </c>
      <c r="I70" s="2" t="s">
        <v>13</v>
      </c>
      <c r="J70" s="15" t="s">
        <v>13</v>
      </c>
      <c r="K70" s="2" t="s">
        <v>13</v>
      </c>
      <c r="L70" s="15" t="s">
        <v>13</v>
      </c>
      <c r="M70" s="2" t="s">
        <v>157</v>
      </c>
      <c r="N70" s="15" t="s">
        <v>13</v>
      </c>
      <c r="O70" s="2" t="s">
        <v>13</v>
      </c>
      <c r="P70" s="15" t="s">
        <v>13</v>
      </c>
      <c r="Q70" s="2" t="s">
        <v>13</v>
      </c>
      <c r="R70" s="15" t="s">
        <v>13</v>
      </c>
      <c r="S70" s="17">
        <v>60</v>
      </c>
      <c r="X70" s="2"/>
    </row>
    <row r="71" spans="1:24" x14ac:dyDescent="0.3">
      <c r="A71" t="s">
        <v>158</v>
      </c>
      <c r="B71" s="9" t="s">
        <v>13</v>
      </c>
      <c r="C71" s="20" t="s">
        <v>159</v>
      </c>
      <c r="D71" s="14">
        <v>660261</v>
      </c>
      <c r="E71" s="20" t="s">
        <v>160</v>
      </c>
      <c r="F71" s="15" t="s">
        <v>13</v>
      </c>
      <c r="G71" s="2" t="s">
        <v>13</v>
      </c>
      <c r="H71" t="s">
        <v>13</v>
      </c>
      <c r="I71" s="2">
        <v>360261</v>
      </c>
      <c r="J71" s="15" t="s">
        <v>13</v>
      </c>
      <c r="K71" s="2" t="s">
        <v>13</v>
      </c>
      <c r="L71" s="15" t="s">
        <v>13</v>
      </c>
      <c r="M71" s="2">
        <v>300000</v>
      </c>
      <c r="N71" s="15" t="s">
        <v>100</v>
      </c>
      <c r="O71" s="2" t="s">
        <v>13</v>
      </c>
      <c r="P71" s="15" t="s">
        <v>13</v>
      </c>
      <c r="Q71" s="2" t="s">
        <v>13</v>
      </c>
      <c r="R71" s="15" t="s">
        <v>13</v>
      </c>
      <c r="S71" s="17">
        <v>61</v>
      </c>
      <c r="X71" s="2"/>
    </row>
    <row r="72" spans="1:24" x14ac:dyDescent="0.3">
      <c r="A72" t="s">
        <v>13</v>
      </c>
      <c r="B72" s="9" t="s">
        <v>13</v>
      </c>
      <c r="C72" s="9" t="s">
        <v>13</v>
      </c>
      <c r="D72" s="14" t="s">
        <v>13</v>
      </c>
      <c r="E72" s="9" t="s">
        <v>13</v>
      </c>
      <c r="F72" s="15" t="s">
        <v>13</v>
      </c>
      <c r="G72" s="2" t="s">
        <v>13</v>
      </c>
      <c r="H72" t="s">
        <v>13</v>
      </c>
      <c r="I72" s="2" t="s">
        <v>161</v>
      </c>
      <c r="J72" s="15" t="s">
        <v>13</v>
      </c>
      <c r="K72" s="2" t="s">
        <v>13</v>
      </c>
      <c r="L72" s="15" t="s">
        <v>13</v>
      </c>
      <c r="M72" s="2" t="s">
        <v>13</v>
      </c>
      <c r="N72" s="15" t="s">
        <v>13</v>
      </c>
      <c r="O72" s="2" t="s">
        <v>13</v>
      </c>
      <c r="P72" s="15" t="s">
        <v>13</v>
      </c>
      <c r="Q72" s="2" t="s">
        <v>13</v>
      </c>
      <c r="R72" s="15" t="s">
        <v>13</v>
      </c>
      <c r="S72" s="17">
        <v>62</v>
      </c>
      <c r="X72" s="2"/>
    </row>
    <row r="73" spans="1:24" x14ac:dyDescent="0.3">
      <c r="A73" t="s">
        <v>102</v>
      </c>
      <c r="B73" s="9" t="s">
        <v>13</v>
      </c>
      <c r="C73" s="9" t="s">
        <v>162</v>
      </c>
      <c r="D73" s="14">
        <v>46016</v>
      </c>
      <c r="E73" s="9" t="s">
        <v>163</v>
      </c>
      <c r="F73" s="15" t="s">
        <v>13</v>
      </c>
      <c r="G73" s="2" t="s">
        <v>13</v>
      </c>
      <c r="H73" t="s">
        <v>13</v>
      </c>
      <c r="I73" s="2" t="s">
        <v>13</v>
      </c>
      <c r="J73" s="15" t="s">
        <v>13</v>
      </c>
      <c r="K73" s="2" t="s">
        <v>13</v>
      </c>
      <c r="L73" s="15" t="s">
        <v>13</v>
      </c>
      <c r="M73" s="2">
        <v>28290</v>
      </c>
      <c r="N73" s="15" t="s">
        <v>156</v>
      </c>
      <c r="O73" s="2" t="s">
        <v>13</v>
      </c>
      <c r="P73" s="15" t="s">
        <v>13</v>
      </c>
      <c r="Q73" s="2">
        <v>17726</v>
      </c>
      <c r="R73" s="15" t="s">
        <v>22</v>
      </c>
      <c r="S73" s="17">
        <v>63</v>
      </c>
      <c r="X73" s="2"/>
    </row>
    <row r="74" spans="1:24" x14ac:dyDescent="0.3">
      <c r="A74" t="s">
        <v>164</v>
      </c>
      <c r="B74" s="9" t="s">
        <v>13</v>
      </c>
      <c r="C74" s="9" t="s">
        <v>165</v>
      </c>
      <c r="D74" s="14">
        <v>172238</v>
      </c>
      <c r="E74" s="9" t="s">
        <v>166</v>
      </c>
      <c r="F74" s="15" t="s">
        <v>13</v>
      </c>
      <c r="G74" s="2" t="s">
        <v>13</v>
      </c>
      <c r="H74" t="s">
        <v>13</v>
      </c>
      <c r="I74" s="2">
        <v>172238</v>
      </c>
      <c r="J74" s="15" t="s">
        <v>13</v>
      </c>
      <c r="K74" s="2" t="s">
        <v>13</v>
      </c>
      <c r="L74" s="15" t="s">
        <v>13</v>
      </c>
      <c r="M74" s="2" t="s">
        <v>13</v>
      </c>
      <c r="N74" s="15" t="s">
        <v>13</v>
      </c>
      <c r="O74" s="2" t="s">
        <v>13</v>
      </c>
      <c r="P74" s="15" t="s">
        <v>13</v>
      </c>
      <c r="Q74" s="2" t="s">
        <v>13</v>
      </c>
      <c r="R74" s="15" t="s">
        <v>13</v>
      </c>
      <c r="S74" s="17">
        <v>64</v>
      </c>
      <c r="X74" s="2"/>
    </row>
    <row r="75" spans="1:24" x14ac:dyDescent="0.3">
      <c r="A75" t="s">
        <v>13</v>
      </c>
      <c r="B75" s="9" t="s">
        <v>13</v>
      </c>
      <c r="C75" s="9" t="s">
        <v>13</v>
      </c>
      <c r="D75" s="14" t="s">
        <v>13</v>
      </c>
      <c r="E75" s="9" t="s">
        <v>13</v>
      </c>
      <c r="F75" s="15" t="s">
        <v>13</v>
      </c>
      <c r="G75" s="2" t="s">
        <v>13</v>
      </c>
      <c r="H75" t="s">
        <v>13</v>
      </c>
      <c r="I75" s="2" t="s">
        <v>101</v>
      </c>
      <c r="J75" s="15" t="s">
        <v>13</v>
      </c>
      <c r="K75" s="2" t="s">
        <v>13</v>
      </c>
      <c r="L75" s="15" t="s">
        <v>13</v>
      </c>
      <c r="M75" s="2" t="s">
        <v>13</v>
      </c>
      <c r="N75" s="15" t="s">
        <v>13</v>
      </c>
      <c r="O75" s="2" t="s">
        <v>13</v>
      </c>
      <c r="P75" s="15" t="s">
        <v>13</v>
      </c>
      <c r="Q75" s="2" t="s">
        <v>13</v>
      </c>
      <c r="R75" s="15" t="s">
        <v>13</v>
      </c>
      <c r="S75" s="17">
        <v>65</v>
      </c>
      <c r="X75" s="2"/>
    </row>
    <row r="76" spans="1:24" x14ac:dyDescent="0.3">
      <c r="A76" t="s">
        <v>13</v>
      </c>
      <c r="B76" s="9" t="s">
        <v>13</v>
      </c>
      <c r="C76" s="20" t="s">
        <v>13</v>
      </c>
      <c r="D76" s="14">
        <v>3658840</v>
      </c>
      <c r="E76" s="20" t="s">
        <v>13</v>
      </c>
      <c r="F76" s="15" t="s">
        <v>13</v>
      </c>
      <c r="G76" s="2" t="s">
        <v>13</v>
      </c>
      <c r="H76" t="s">
        <v>13</v>
      </c>
      <c r="I76" s="2" t="s">
        <v>13</v>
      </c>
      <c r="J76" s="15" t="s">
        <v>13</v>
      </c>
      <c r="K76" s="2" t="s">
        <v>13</v>
      </c>
      <c r="L76" s="15" t="s">
        <v>13</v>
      </c>
      <c r="M76" s="2" t="s">
        <v>13</v>
      </c>
      <c r="N76" s="15" t="s">
        <v>13</v>
      </c>
      <c r="O76" s="2" t="s">
        <v>13</v>
      </c>
      <c r="P76" s="15" t="s">
        <v>13</v>
      </c>
      <c r="Q76" s="2" t="s">
        <v>13</v>
      </c>
      <c r="R76" s="15" t="s">
        <v>13</v>
      </c>
      <c r="S76" s="17">
        <v>66</v>
      </c>
      <c r="X76" s="2"/>
    </row>
    <row r="77" spans="1:24" x14ac:dyDescent="0.3">
      <c r="A77" s="24" t="s">
        <v>167</v>
      </c>
      <c r="B77" s="24"/>
      <c r="C77" s="24"/>
      <c r="D77" s="24"/>
      <c r="E77" s="24"/>
      <c r="F77" s="24"/>
      <c r="G77" s="24"/>
      <c r="H77" s="24"/>
      <c r="I77" s="24"/>
      <c r="J77" s="24"/>
      <c r="K77" s="24"/>
      <c r="L77" s="24"/>
      <c r="M77" s="24"/>
      <c r="N77" s="24"/>
      <c r="O77" s="24"/>
      <c r="P77" s="24"/>
      <c r="Q77" s="24"/>
      <c r="R77" s="15" t="str">
        <f>IF([1]LongBill!O159=0,"",[1]LongBill!O159)</f>
        <v/>
      </c>
      <c r="S77" s="17">
        <v>67</v>
      </c>
      <c r="X77" s="2"/>
    </row>
    <row r="78" spans="1:24" x14ac:dyDescent="0.3">
      <c r="A78" s="23" t="s">
        <v>168</v>
      </c>
      <c r="B78" s="23"/>
      <c r="C78" s="23"/>
      <c r="D78" s="23"/>
      <c r="E78" s="23"/>
      <c r="F78" s="23"/>
      <c r="G78" s="23"/>
      <c r="H78" s="23"/>
      <c r="I78" s="23"/>
      <c r="J78" s="23"/>
      <c r="K78" s="23"/>
      <c r="L78" s="23"/>
      <c r="M78" s="23"/>
      <c r="N78" s="23"/>
      <c r="O78" s="23"/>
      <c r="P78" s="23"/>
      <c r="Q78" s="23"/>
      <c r="R78" s="15" t="str">
        <f>IF([1]LongBill!O161=0,"",[1]LongBill!O161)</f>
        <v/>
      </c>
      <c r="S78" s="17">
        <v>68</v>
      </c>
      <c r="X78" s="2"/>
    </row>
    <row r="79" spans="1:24" x14ac:dyDescent="0.3">
      <c r="A79" s="24" t="s">
        <v>169</v>
      </c>
      <c r="B79" s="24"/>
      <c r="C79" s="24"/>
      <c r="D79" s="24"/>
      <c r="E79" s="24"/>
      <c r="F79" s="24"/>
      <c r="G79" s="24"/>
      <c r="H79" s="24"/>
      <c r="I79" s="24"/>
      <c r="J79" s="24"/>
      <c r="K79" s="24"/>
      <c r="L79" s="24"/>
      <c r="M79" s="24"/>
      <c r="N79" s="24"/>
      <c r="O79" s="24"/>
      <c r="P79" s="24"/>
      <c r="Q79" s="24"/>
      <c r="R79" s="15" t="str">
        <f>IF([1]LongBill!O163=0,"",[1]LongBill!O163)</f>
        <v/>
      </c>
      <c r="S79" s="17">
        <v>69</v>
      </c>
      <c r="X79" s="2"/>
    </row>
    <row r="80" spans="1:24" x14ac:dyDescent="0.3">
      <c r="A80" s="12" t="s">
        <v>170</v>
      </c>
      <c r="B80" s="9" t="s">
        <v>171</v>
      </c>
      <c r="C80" s="20" t="s">
        <v>13</v>
      </c>
      <c r="D80" s="16"/>
      <c r="E80" s="16"/>
      <c r="F80" s="16"/>
      <c r="G80" s="16"/>
      <c r="H80" s="16"/>
      <c r="I80" s="16"/>
      <c r="J80" s="16"/>
      <c r="K80" s="16"/>
      <c r="L80" s="16"/>
      <c r="M80" s="16"/>
      <c r="N80" s="16"/>
      <c r="O80" s="16"/>
      <c r="P80" s="16"/>
      <c r="Q80" s="16"/>
      <c r="R80" s="15" t="str">
        <f>IF([1]LongBill!O167=0,"",[1]LongBill!O167)</f>
        <v/>
      </c>
      <c r="S80" s="17">
        <v>70</v>
      </c>
      <c r="X80" s="2"/>
    </row>
    <row r="81" spans="1:24" x14ac:dyDescent="0.3">
      <c r="A81" t="s">
        <v>172</v>
      </c>
      <c r="B81" s="9" t="s">
        <v>13</v>
      </c>
      <c r="C81" s="9" t="s">
        <v>173</v>
      </c>
      <c r="D81" s="14">
        <v>2538757</v>
      </c>
      <c r="E81" s="9" t="s">
        <v>174</v>
      </c>
      <c r="F81" s="15" t="s">
        <v>13</v>
      </c>
      <c r="G81" s="2" t="s">
        <v>13</v>
      </c>
      <c r="H81" t="s">
        <v>13</v>
      </c>
      <c r="I81" s="2">
        <v>138379</v>
      </c>
      <c r="J81" s="15" t="s">
        <v>13</v>
      </c>
      <c r="K81" s="2" t="s">
        <v>13</v>
      </c>
      <c r="L81" s="15" t="s">
        <v>13</v>
      </c>
      <c r="M81" s="2">
        <v>2400378</v>
      </c>
      <c r="N81" s="15" t="s">
        <v>21</v>
      </c>
      <c r="O81" s="2" t="s">
        <v>13</v>
      </c>
      <c r="P81" s="15" t="s">
        <v>13</v>
      </c>
      <c r="Q81" s="2" t="s">
        <v>13</v>
      </c>
      <c r="R81" s="15" t="str">
        <f>IF([1]LongBill!O169=0,"",[1]LongBill!O169)</f>
        <v/>
      </c>
      <c r="S81" s="17">
        <v>71</v>
      </c>
      <c r="X81" s="2"/>
    </row>
    <row r="82" spans="1:24" x14ac:dyDescent="0.3">
      <c r="A82" t="s">
        <v>13</v>
      </c>
      <c r="B82" s="9" t="s">
        <v>13</v>
      </c>
      <c r="C82" s="20" t="s">
        <v>13</v>
      </c>
      <c r="D82" s="14" t="s">
        <v>13</v>
      </c>
      <c r="E82" s="20" t="s">
        <v>13</v>
      </c>
      <c r="F82" s="15" t="s">
        <v>13</v>
      </c>
      <c r="G82" s="2" t="s">
        <v>13</v>
      </c>
      <c r="H82" t="s">
        <v>13</v>
      </c>
      <c r="I82" s="2" t="s">
        <v>13</v>
      </c>
      <c r="J82" s="15" t="s">
        <v>13</v>
      </c>
      <c r="K82" s="2" t="s">
        <v>13</v>
      </c>
      <c r="L82" s="15" t="s">
        <v>13</v>
      </c>
      <c r="M82" s="2" t="s">
        <v>175</v>
      </c>
      <c r="N82" s="15" t="s">
        <v>13</v>
      </c>
      <c r="O82" s="2" t="s">
        <v>13</v>
      </c>
      <c r="P82" s="15" t="s">
        <v>13</v>
      </c>
      <c r="Q82" s="2" t="s">
        <v>13</v>
      </c>
      <c r="R82" s="15" t="str">
        <f>IF([1]LongBill!O171=0,"",[1]LongBill!O171)</f>
        <v/>
      </c>
      <c r="S82" s="17">
        <v>72</v>
      </c>
      <c r="X82" s="2"/>
    </row>
    <row r="83" spans="1:24" x14ac:dyDescent="0.3">
      <c r="A83" t="s">
        <v>102</v>
      </c>
      <c r="B83" s="9" t="s">
        <v>13</v>
      </c>
      <c r="C83" s="9" t="s">
        <v>176</v>
      </c>
      <c r="D83" s="14">
        <v>158852</v>
      </c>
      <c r="E83" s="9" t="s">
        <v>177</v>
      </c>
      <c r="F83" s="15" t="s">
        <v>13</v>
      </c>
      <c r="G83" s="2" t="s">
        <v>13</v>
      </c>
      <c r="H83" t="s">
        <v>13</v>
      </c>
      <c r="I83" s="2" t="s">
        <v>13</v>
      </c>
      <c r="J83" s="15" t="s">
        <v>13</v>
      </c>
      <c r="K83" s="2" t="s">
        <v>13</v>
      </c>
      <c r="L83" s="15" t="s">
        <v>13</v>
      </c>
      <c r="M83" s="2">
        <v>158852</v>
      </c>
      <c r="N83" s="15" t="s">
        <v>21</v>
      </c>
      <c r="O83" s="2" t="s">
        <v>13</v>
      </c>
      <c r="P83" s="15" t="s">
        <v>13</v>
      </c>
      <c r="Q83" s="2" t="s">
        <v>13</v>
      </c>
      <c r="R83" s="15" t="str">
        <f>IF([1]LongBill!O173=0,"",[1]LongBill!O173)</f>
        <v/>
      </c>
      <c r="S83" s="17">
        <v>73</v>
      </c>
      <c r="X83" s="2"/>
    </row>
    <row r="84" spans="1:24" x14ac:dyDescent="0.3">
      <c r="A84" t="s">
        <v>13</v>
      </c>
      <c r="B84" s="9" t="s">
        <v>13</v>
      </c>
      <c r="C84" s="20" t="s">
        <v>13</v>
      </c>
      <c r="D84" s="14">
        <v>2697609</v>
      </c>
      <c r="E84" s="20" t="s">
        <v>13</v>
      </c>
      <c r="F84" s="15" t="s">
        <v>13</v>
      </c>
      <c r="G84" s="2" t="s">
        <v>13</v>
      </c>
      <c r="H84" t="s">
        <v>13</v>
      </c>
      <c r="I84" s="2" t="s">
        <v>13</v>
      </c>
      <c r="J84" s="15" t="s">
        <v>13</v>
      </c>
      <c r="K84" s="2" t="s">
        <v>13</v>
      </c>
      <c r="L84" s="15" t="s">
        <v>13</v>
      </c>
      <c r="M84" s="2" t="s">
        <v>13</v>
      </c>
      <c r="N84" s="15" t="s">
        <v>13</v>
      </c>
      <c r="O84" s="2" t="s">
        <v>13</v>
      </c>
      <c r="P84" s="15" t="s">
        <v>13</v>
      </c>
      <c r="Q84" s="2" t="s">
        <v>13</v>
      </c>
      <c r="R84" s="15" t="str">
        <f>IF([1]LongBill!O175=0,"",[1]LongBill!O175)</f>
        <v/>
      </c>
      <c r="S84" s="17">
        <v>74</v>
      </c>
      <c r="X84" s="2"/>
    </row>
    <row r="85" spans="1:24" x14ac:dyDescent="0.3">
      <c r="A85" s="24" t="s">
        <v>178</v>
      </c>
      <c r="B85" s="24"/>
      <c r="C85" s="24"/>
      <c r="D85" s="24"/>
      <c r="E85" s="24"/>
      <c r="F85" s="24"/>
      <c r="G85" s="24"/>
      <c r="H85" s="24"/>
      <c r="I85" s="24"/>
      <c r="J85" s="24"/>
      <c r="K85" s="24"/>
      <c r="L85" s="24"/>
      <c r="M85" s="24"/>
      <c r="N85" s="24"/>
      <c r="O85" s="24"/>
      <c r="P85" s="24"/>
      <c r="Q85" s="24"/>
      <c r="R85" s="15" t="str">
        <f>IF([1]LongBill!O179=0,"",[1]LongBill!O179)</f>
        <v/>
      </c>
      <c r="S85" s="17">
        <v>75</v>
      </c>
      <c r="X85" s="2"/>
    </row>
    <row r="86" spans="1:24" x14ac:dyDescent="0.3">
      <c r="A86" t="s">
        <v>13</v>
      </c>
      <c r="B86" s="9" t="s">
        <v>13</v>
      </c>
      <c r="C86" s="9" t="s">
        <v>13</v>
      </c>
      <c r="D86" s="14" t="s">
        <v>13</v>
      </c>
      <c r="E86" s="9" t="s">
        <v>13</v>
      </c>
      <c r="F86" s="15" t="s">
        <v>13</v>
      </c>
      <c r="G86" s="2">
        <v>6356449</v>
      </c>
      <c r="H86" t="s">
        <v>13</v>
      </c>
      <c r="I86" s="2" t="s">
        <v>13</v>
      </c>
      <c r="J86" s="15" t="s">
        <v>13</v>
      </c>
      <c r="K86" s="2" t="s">
        <v>13</v>
      </c>
      <c r="L86" s="15" t="s">
        <v>13</v>
      </c>
      <c r="M86" s="2" t="s">
        <v>13</v>
      </c>
      <c r="N86" s="15" t="s">
        <v>13</v>
      </c>
      <c r="O86" s="2" t="s">
        <v>13</v>
      </c>
      <c r="P86" s="15" t="s">
        <v>13</v>
      </c>
      <c r="Q86" s="2" t="s">
        <v>13</v>
      </c>
      <c r="R86" s="15" t="str">
        <f>IF([1]LongBill!O183=0,"",[1]LongBill!O183)</f>
        <v/>
      </c>
      <c r="S86" s="17">
        <v>76</v>
      </c>
      <c r="X86" s="2"/>
    </row>
    <row r="87" spans="1:24" x14ac:dyDescent="0.3">
      <c r="A87" s="12" t="s">
        <v>179</v>
      </c>
      <c r="B87" s="9" t="s">
        <v>180</v>
      </c>
      <c r="C87" s="9" t="s">
        <v>13</v>
      </c>
      <c r="D87" s="16"/>
      <c r="E87" s="16"/>
      <c r="F87" s="16"/>
      <c r="G87" s="16"/>
      <c r="H87" s="16"/>
      <c r="I87" s="16"/>
      <c r="J87" s="16"/>
      <c r="K87" s="16"/>
      <c r="L87" s="16"/>
      <c r="M87" s="16"/>
      <c r="N87" s="21"/>
      <c r="O87" s="19"/>
      <c r="P87" s="21"/>
      <c r="Q87" s="19"/>
      <c r="R87" s="15" t="str">
        <f>IF([1]LongBill!O187=0,"",[1]LongBill!O187)</f>
        <v/>
      </c>
      <c r="S87" s="17">
        <v>77</v>
      </c>
      <c r="X87" s="2"/>
    </row>
    <row r="88" spans="1:24" x14ac:dyDescent="0.3">
      <c r="A88" t="s">
        <v>181</v>
      </c>
      <c r="B88" s="9" t="s">
        <v>13</v>
      </c>
      <c r="C88" s="9" t="s">
        <v>182</v>
      </c>
      <c r="D88" s="14">
        <v>5429025</v>
      </c>
      <c r="E88" s="9" t="s">
        <v>183</v>
      </c>
      <c r="F88" s="15" t="s">
        <v>13</v>
      </c>
      <c r="G88" s="2" t="s">
        <v>13</v>
      </c>
      <c r="H88" t="s">
        <v>13</v>
      </c>
      <c r="I88" s="2" t="s">
        <v>13</v>
      </c>
      <c r="J88" s="15" t="s">
        <v>13</v>
      </c>
      <c r="K88" s="2" t="s">
        <v>13</v>
      </c>
      <c r="L88" s="15" t="s">
        <v>13</v>
      </c>
      <c r="M88" s="2">
        <v>5429025</v>
      </c>
      <c r="N88" s="15" t="s">
        <v>21</v>
      </c>
      <c r="O88" s="2" t="s">
        <v>13</v>
      </c>
      <c r="P88" s="15" t="s">
        <v>13</v>
      </c>
      <c r="Q88" s="2" t="s">
        <v>13</v>
      </c>
      <c r="R88" s="15" t="str">
        <f>IF([1]LongBill!O189=0,"",[1]LongBill!O189)</f>
        <v/>
      </c>
      <c r="S88" s="17">
        <v>78</v>
      </c>
      <c r="X88" s="2"/>
    </row>
    <row r="89" spans="1:24" x14ac:dyDescent="0.3">
      <c r="A89" t="s">
        <v>13</v>
      </c>
      <c r="B89" s="9" t="s">
        <v>13</v>
      </c>
      <c r="C89" s="20" t="s">
        <v>13</v>
      </c>
      <c r="D89" s="14" t="s">
        <v>13</v>
      </c>
      <c r="E89" s="20" t="s">
        <v>13</v>
      </c>
      <c r="F89" s="15" t="s">
        <v>13</v>
      </c>
      <c r="G89" s="2" t="s">
        <v>114</v>
      </c>
      <c r="H89" t="s">
        <v>13</v>
      </c>
      <c r="I89" s="2" t="s">
        <v>13</v>
      </c>
      <c r="J89" s="15" t="s">
        <v>13</v>
      </c>
      <c r="K89" s="2" t="s">
        <v>13</v>
      </c>
      <c r="L89" s="15" t="s">
        <v>13</v>
      </c>
      <c r="M89" s="2" t="s">
        <v>184</v>
      </c>
      <c r="N89" s="15" t="s">
        <v>114</v>
      </c>
      <c r="O89" s="2" t="s">
        <v>13</v>
      </c>
      <c r="P89" s="15" t="s">
        <v>13</v>
      </c>
      <c r="Q89" s="2" t="s">
        <v>13</v>
      </c>
      <c r="R89" s="15" t="str">
        <f>IF([1]LongBill!O191=0,"",[1]LongBill!O191)</f>
        <v/>
      </c>
      <c r="S89" s="17">
        <v>79</v>
      </c>
      <c r="X89" s="2"/>
    </row>
    <row r="90" spans="1:24" x14ac:dyDescent="0.3">
      <c r="A90" t="s">
        <v>185</v>
      </c>
      <c r="B90" s="9" t="s">
        <v>13</v>
      </c>
      <c r="C90" s="9" t="s">
        <v>186</v>
      </c>
      <c r="D90" s="14">
        <v>15355</v>
      </c>
      <c r="E90" s="9" t="s">
        <v>187</v>
      </c>
      <c r="F90" s="15" t="s">
        <v>13</v>
      </c>
      <c r="G90" s="2" t="s">
        <v>13</v>
      </c>
      <c r="H90" t="s">
        <v>13</v>
      </c>
      <c r="I90" s="2" t="s">
        <v>13</v>
      </c>
      <c r="J90" s="15" t="s">
        <v>13</v>
      </c>
      <c r="K90" s="2" t="s">
        <v>13</v>
      </c>
      <c r="L90" s="15" t="s">
        <v>13</v>
      </c>
      <c r="M90" s="2">
        <v>15355</v>
      </c>
      <c r="N90" s="15" t="s">
        <v>27</v>
      </c>
      <c r="O90" s="2" t="s">
        <v>13</v>
      </c>
      <c r="P90" s="15" t="s">
        <v>13</v>
      </c>
      <c r="Q90" s="2" t="s">
        <v>13</v>
      </c>
      <c r="R90" s="15" t="str">
        <f>IF([1]LongBill!O193=0,"",[1]LongBill!O193)</f>
        <v/>
      </c>
      <c r="S90" s="17">
        <v>80</v>
      </c>
      <c r="X90" s="2"/>
    </row>
    <row r="91" spans="1:24" x14ac:dyDescent="0.3">
      <c r="A91" t="s">
        <v>188</v>
      </c>
      <c r="B91" s="9" t="s">
        <v>13</v>
      </c>
      <c r="C91" s="9" t="s">
        <v>189</v>
      </c>
      <c r="D91" s="14">
        <v>40000</v>
      </c>
      <c r="E91" s="9" t="s">
        <v>190</v>
      </c>
      <c r="F91" s="15" t="s">
        <v>13</v>
      </c>
      <c r="G91" s="2" t="s">
        <v>13</v>
      </c>
      <c r="H91" t="s">
        <v>13</v>
      </c>
      <c r="I91" s="2" t="s">
        <v>13</v>
      </c>
      <c r="J91" s="15" t="s">
        <v>13</v>
      </c>
      <c r="K91" s="2" t="s">
        <v>13</v>
      </c>
      <c r="L91" s="15" t="s">
        <v>13</v>
      </c>
      <c r="M91" s="2">
        <v>40000</v>
      </c>
      <c r="N91" s="15" t="s">
        <v>191</v>
      </c>
      <c r="O91" s="2" t="s">
        <v>13</v>
      </c>
      <c r="P91" s="15" t="s">
        <v>13</v>
      </c>
      <c r="Q91" s="2" t="s">
        <v>13</v>
      </c>
      <c r="R91" s="15" t="str">
        <f>IF([1]LongBill!O195=0,"",[1]LongBill!O195)</f>
        <v/>
      </c>
      <c r="S91" s="17">
        <v>81</v>
      </c>
      <c r="X91" s="2"/>
    </row>
    <row r="92" spans="1:24" x14ac:dyDescent="0.3">
      <c r="A92" t="s">
        <v>192</v>
      </c>
      <c r="B92" s="9" t="s">
        <v>13</v>
      </c>
      <c r="C92" s="9" t="s">
        <v>193</v>
      </c>
      <c r="D92" s="14">
        <v>284644</v>
      </c>
      <c r="E92" s="9" t="s">
        <v>194</v>
      </c>
      <c r="F92" s="15" t="s">
        <v>13</v>
      </c>
      <c r="G92" s="2" t="s">
        <v>13</v>
      </c>
      <c r="H92" t="s">
        <v>13</v>
      </c>
      <c r="I92" s="2" t="s">
        <v>13</v>
      </c>
      <c r="J92" s="15" t="s">
        <v>13</v>
      </c>
      <c r="K92" s="2" t="s">
        <v>13</v>
      </c>
      <c r="L92" s="15" t="s">
        <v>13</v>
      </c>
      <c r="M92" s="2">
        <v>284644</v>
      </c>
      <c r="N92" s="15" t="s">
        <v>122</v>
      </c>
      <c r="O92" s="2" t="s">
        <v>13</v>
      </c>
      <c r="P92" s="15" t="s">
        <v>13</v>
      </c>
      <c r="Q92" s="2" t="s">
        <v>13</v>
      </c>
      <c r="R92" s="15" t="str">
        <f>IF([1]LongBill!O197=0,"",[1]LongBill!O197)</f>
        <v/>
      </c>
      <c r="S92" s="17">
        <v>82</v>
      </c>
      <c r="X92" s="2"/>
    </row>
    <row r="93" spans="1:24" x14ac:dyDescent="0.3">
      <c r="A93" t="s">
        <v>13</v>
      </c>
      <c r="B93" s="9" t="s">
        <v>13</v>
      </c>
      <c r="C93" s="9" t="s">
        <v>13</v>
      </c>
      <c r="D93" s="14" t="s">
        <v>13</v>
      </c>
      <c r="E93" s="9" t="s">
        <v>13</v>
      </c>
      <c r="F93" s="15" t="s">
        <v>13</v>
      </c>
      <c r="G93" s="2">
        <v>5769024</v>
      </c>
      <c r="H93" t="s">
        <v>13</v>
      </c>
      <c r="I93" s="2" t="s">
        <v>13</v>
      </c>
      <c r="J93" s="15" t="s">
        <v>13</v>
      </c>
      <c r="K93" s="2" t="s">
        <v>13</v>
      </c>
      <c r="L93" s="15" t="s">
        <v>13</v>
      </c>
      <c r="M93" s="2" t="s">
        <v>13</v>
      </c>
      <c r="N93" s="15" t="s">
        <v>13</v>
      </c>
      <c r="O93" s="2" t="s">
        <v>13</v>
      </c>
      <c r="P93" s="15" t="s">
        <v>13</v>
      </c>
      <c r="Q93" s="2" t="s">
        <v>13</v>
      </c>
      <c r="R93" s="15" t="str">
        <f>IF([1]LongBill!O199=0,"",[1]LongBill!O199)</f>
        <v/>
      </c>
      <c r="S93" s="17">
        <v>83</v>
      </c>
      <c r="X93" s="2"/>
    </row>
    <row r="94" spans="1:24" x14ac:dyDescent="0.3">
      <c r="A94" s="24" t="s">
        <v>195</v>
      </c>
      <c r="B94" s="24"/>
      <c r="C94" s="24"/>
      <c r="D94" s="24"/>
      <c r="E94" s="24"/>
      <c r="F94" s="24"/>
      <c r="G94" s="24"/>
      <c r="H94" s="24"/>
      <c r="I94" s="24"/>
      <c r="J94" s="24"/>
      <c r="K94" s="24"/>
      <c r="L94" s="24"/>
      <c r="M94" s="24"/>
      <c r="N94" s="24"/>
      <c r="O94" s="24"/>
      <c r="P94" s="24"/>
      <c r="Q94" s="24"/>
      <c r="R94" s="15" t="str">
        <f>IF([1]LongBill!O203=0,"",[1]LongBill!O203)</f>
        <v/>
      </c>
      <c r="S94" s="17">
        <v>84</v>
      </c>
      <c r="X94" s="2"/>
    </row>
    <row r="95" spans="1:24" x14ac:dyDescent="0.3">
      <c r="A95" s="24" t="s">
        <v>196</v>
      </c>
      <c r="B95" s="24"/>
      <c r="C95" s="24"/>
      <c r="D95" s="24"/>
      <c r="E95" s="24"/>
      <c r="F95" s="24"/>
      <c r="G95" s="24"/>
      <c r="H95" s="24"/>
      <c r="I95" s="24"/>
      <c r="J95" s="24"/>
      <c r="K95" s="24"/>
      <c r="L95" s="24"/>
      <c r="M95" s="24"/>
      <c r="N95" s="24"/>
      <c r="O95" s="24"/>
      <c r="P95" s="24"/>
      <c r="Q95" s="24"/>
      <c r="R95" s="15" t="str">
        <f>IF([1]LongBill!O205=0,"",[1]LongBill!O205)</f>
        <v/>
      </c>
      <c r="S95" s="17">
        <v>85</v>
      </c>
      <c r="X95" s="2"/>
    </row>
    <row r="96" spans="1:24" x14ac:dyDescent="0.3">
      <c r="A96" s="24" t="s">
        <v>197</v>
      </c>
      <c r="B96" s="24"/>
      <c r="C96" s="24"/>
      <c r="D96" s="24"/>
      <c r="E96" s="24"/>
      <c r="F96" s="24"/>
      <c r="G96" s="24"/>
      <c r="H96" s="24"/>
      <c r="I96" s="24"/>
      <c r="J96" s="24"/>
      <c r="K96" s="24"/>
      <c r="L96" s="24"/>
      <c r="M96" s="24"/>
      <c r="N96" s="24"/>
      <c r="O96" s="24"/>
      <c r="P96" s="24"/>
      <c r="Q96" s="24"/>
      <c r="R96" s="15" t="str">
        <f>IF([1]LongBill!O207=0,"",[1]LongBill!O207)</f>
        <v/>
      </c>
      <c r="S96" s="17">
        <v>86</v>
      </c>
      <c r="X96" s="2"/>
    </row>
    <row r="97" spans="1:24" ht="42" customHeight="1" x14ac:dyDescent="0.3">
      <c r="A97" s="23" t="s">
        <v>198</v>
      </c>
      <c r="B97" s="23"/>
      <c r="C97" s="23"/>
      <c r="D97" s="23"/>
      <c r="E97" s="23"/>
      <c r="F97" s="23"/>
      <c r="G97" s="23"/>
      <c r="H97" s="23"/>
      <c r="I97" s="23"/>
      <c r="J97" s="23"/>
      <c r="K97" s="23"/>
      <c r="L97" s="23"/>
      <c r="M97" s="23"/>
      <c r="N97" s="23"/>
      <c r="O97" s="23"/>
      <c r="P97" s="23"/>
      <c r="Q97" s="23"/>
      <c r="R97" s="15" t="str">
        <f>IF([1]LongBill!O209=0,"",[1]LongBill!O209)</f>
        <v/>
      </c>
      <c r="S97" s="17">
        <v>87</v>
      </c>
      <c r="X97" s="2"/>
    </row>
    <row r="98" spans="1:24" x14ac:dyDescent="0.3">
      <c r="A98" s="12" t="s">
        <v>199</v>
      </c>
      <c r="B98" s="9" t="s">
        <v>200</v>
      </c>
      <c r="C98" s="20" t="s">
        <v>13</v>
      </c>
      <c r="D98" s="16"/>
      <c r="E98" s="16"/>
      <c r="F98" s="16"/>
      <c r="G98" s="16"/>
      <c r="H98" s="16"/>
      <c r="I98" s="16"/>
      <c r="J98" s="16"/>
      <c r="K98" s="16"/>
      <c r="L98" s="16"/>
      <c r="M98" s="16"/>
      <c r="N98" s="16"/>
      <c r="O98" s="16"/>
      <c r="P98" s="15" t="s">
        <v>13</v>
      </c>
      <c r="Q98" s="2" t="s">
        <v>13</v>
      </c>
      <c r="R98" s="15" t="str">
        <f>IF([1]LongBill!O217=0,"",[1]LongBill!O217)</f>
        <v/>
      </c>
      <c r="S98" s="17">
        <v>88</v>
      </c>
      <c r="X98" s="2"/>
    </row>
    <row r="99" spans="1:24" x14ac:dyDescent="0.3">
      <c r="A99" t="s">
        <v>172</v>
      </c>
      <c r="B99" s="9" t="s">
        <v>13</v>
      </c>
      <c r="C99" s="9" t="s">
        <v>201</v>
      </c>
      <c r="D99" s="14">
        <v>10162085</v>
      </c>
      <c r="E99" s="9" t="s">
        <v>202</v>
      </c>
      <c r="F99" s="15" t="s">
        <v>13</v>
      </c>
      <c r="G99" s="2" t="s">
        <v>13</v>
      </c>
      <c r="H99" t="s">
        <v>13</v>
      </c>
      <c r="I99" s="2">
        <v>450000</v>
      </c>
      <c r="J99" s="15" t="s">
        <v>13</v>
      </c>
      <c r="K99" s="2" t="s">
        <v>13</v>
      </c>
      <c r="L99" s="15" t="s">
        <v>13</v>
      </c>
      <c r="M99" s="2">
        <v>9712085</v>
      </c>
      <c r="N99" s="15" t="s">
        <v>21</v>
      </c>
      <c r="O99" s="2" t="s">
        <v>13</v>
      </c>
      <c r="P99" s="15" t="s">
        <v>13</v>
      </c>
      <c r="Q99" s="2" t="s">
        <v>13</v>
      </c>
      <c r="R99" s="15" t="str">
        <f>IF([1]LongBill!O219=0,"",[1]LongBill!O219)</f>
        <v/>
      </c>
      <c r="S99" s="17">
        <v>89</v>
      </c>
      <c r="X99" s="2"/>
    </row>
    <row r="100" spans="1:24" x14ac:dyDescent="0.3">
      <c r="A100" t="s">
        <v>13</v>
      </c>
      <c r="B100" s="9" t="s">
        <v>13</v>
      </c>
      <c r="C100" s="20" t="s">
        <v>13</v>
      </c>
      <c r="D100" s="14" t="s">
        <v>13</v>
      </c>
      <c r="E100" s="20" t="s">
        <v>13</v>
      </c>
      <c r="F100" s="15" t="s">
        <v>13</v>
      </c>
      <c r="G100" s="2" t="s">
        <v>13</v>
      </c>
      <c r="H100" t="s">
        <v>13</v>
      </c>
      <c r="I100" s="2" t="s">
        <v>13</v>
      </c>
      <c r="J100" s="15" t="s">
        <v>13</v>
      </c>
      <c r="K100" s="2" t="s">
        <v>13</v>
      </c>
      <c r="L100" s="15" t="s">
        <v>13</v>
      </c>
      <c r="M100" s="2" t="s">
        <v>203</v>
      </c>
      <c r="N100" s="15" t="s">
        <v>13</v>
      </c>
      <c r="O100" s="2" t="s">
        <v>13</v>
      </c>
      <c r="P100" s="15" t="s">
        <v>13</v>
      </c>
      <c r="Q100" s="2" t="s">
        <v>13</v>
      </c>
      <c r="R100" s="15" t="str">
        <f>IF([1]LongBill!O221=0,"",[1]LongBill!O221)</f>
        <v/>
      </c>
      <c r="S100" s="17">
        <v>90</v>
      </c>
      <c r="X100" s="2"/>
    </row>
    <row r="101" spans="1:24" x14ac:dyDescent="0.3">
      <c r="A101" t="s">
        <v>204</v>
      </c>
      <c r="B101" s="9" t="s">
        <v>13</v>
      </c>
      <c r="C101" s="9" t="s">
        <v>205</v>
      </c>
      <c r="D101" s="14">
        <v>550000</v>
      </c>
      <c r="E101" s="9" t="s">
        <v>206</v>
      </c>
      <c r="F101" s="15" t="s">
        <v>13</v>
      </c>
      <c r="G101" s="2" t="s">
        <v>13</v>
      </c>
      <c r="H101" t="s">
        <v>13</v>
      </c>
      <c r="I101" s="2">
        <v>250000</v>
      </c>
      <c r="J101" s="15" t="s">
        <v>13</v>
      </c>
      <c r="K101" s="2" t="s">
        <v>13</v>
      </c>
      <c r="L101" s="15" t="s">
        <v>13</v>
      </c>
      <c r="M101" s="2">
        <v>300000</v>
      </c>
      <c r="N101" s="15" t="s">
        <v>27</v>
      </c>
      <c r="O101" s="2" t="s">
        <v>13</v>
      </c>
      <c r="P101" s="15" t="s">
        <v>13</v>
      </c>
      <c r="Q101" s="2" t="s">
        <v>13</v>
      </c>
      <c r="R101" s="15" t="str">
        <f>IF([1]LongBill!O223=0,"",[1]LongBill!O223)</f>
        <v/>
      </c>
      <c r="S101" s="17">
        <v>91</v>
      </c>
      <c r="X101" s="2"/>
    </row>
    <row r="102" spans="1:24" x14ac:dyDescent="0.3">
      <c r="A102" t="s">
        <v>207</v>
      </c>
      <c r="B102" s="9" t="s">
        <v>13</v>
      </c>
      <c r="C102" s="9" t="s">
        <v>208</v>
      </c>
      <c r="D102" s="14">
        <v>429492</v>
      </c>
      <c r="E102" s="9" t="s">
        <v>209</v>
      </c>
      <c r="F102" s="15" t="s">
        <v>13</v>
      </c>
      <c r="G102" s="2" t="s">
        <v>13</v>
      </c>
      <c r="H102" t="s">
        <v>13</v>
      </c>
      <c r="I102" s="2">
        <v>300000</v>
      </c>
      <c r="J102" s="15" t="s">
        <v>13</v>
      </c>
      <c r="K102" s="2" t="s">
        <v>13</v>
      </c>
      <c r="L102" s="15" t="s">
        <v>13</v>
      </c>
      <c r="M102" s="2">
        <v>129492</v>
      </c>
      <c r="N102" s="15" t="s">
        <v>21</v>
      </c>
      <c r="O102" s="2" t="s">
        <v>13</v>
      </c>
      <c r="P102" s="15" t="s">
        <v>13</v>
      </c>
      <c r="Q102" s="2" t="s">
        <v>13</v>
      </c>
      <c r="R102" s="15" t="str">
        <f>IF([1]LongBill!O225=0,"",[1]LongBill!O225)</f>
        <v/>
      </c>
      <c r="S102" s="17">
        <v>92</v>
      </c>
      <c r="X102" s="2"/>
    </row>
    <row r="103" spans="1:24" x14ac:dyDescent="0.3">
      <c r="A103" t="s">
        <v>102</v>
      </c>
      <c r="B103" s="9" t="s">
        <v>13</v>
      </c>
      <c r="C103" s="9" t="s">
        <v>210</v>
      </c>
      <c r="D103" s="14">
        <v>165838</v>
      </c>
      <c r="E103" s="9" t="s">
        <v>211</v>
      </c>
      <c r="F103" s="15" t="s">
        <v>13</v>
      </c>
      <c r="G103" s="2" t="s">
        <v>13</v>
      </c>
      <c r="H103" t="s">
        <v>13</v>
      </c>
      <c r="I103" s="2" t="s">
        <v>13</v>
      </c>
      <c r="J103" s="15" t="s">
        <v>13</v>
      </c>
      <c r="K103" s="2" t="s">
        <v>13</v>
      </c>
      <c r="L103" s="15" t="s">
        <v>13</v>
      </c>
      <c r="M103" s="2">
        <v>165838</v>
      </c>
      <c r="N103" s="15" t="s">
        <v>21</v>
      </c>
      <c r="O103" s="2" t="s">
        <v>13</v>
      </c>
      <c r="P103" s="15" t="s">
        <v>13</v>
      </c>
      <c r="Q103" s="2" t="s">
        <v>13</v>
      </c>
      <c r="R103" s="15" t="str">
        <f>IF([1]LongBill!O227=0,"",[1]LongBill!O227)</f>
        <v/>
      </c>
      <c r="S103" s="17">
        <v>93</v>
      </c>
      <c r="X103" s="2"/>
    </row>
    <row r="104" spans="1:24" x14ac:dyDescent="0.3">
      <c r="A104" t="s">
        <v>13</v>
      </c>
      <c r="B104" s="9" t="s">
        <v>13</v>
      </c>
      <c r="C104" s="9" t="s">
        <v>13</v>
      </c>
      <c r="D104" s="14" t="s">
        <v>13</v>
      </c>
      <c r="E104" s="9" t="s">
        <v>13</v>
      </c>
      <c r="F104" s="15" t="s">
        <v>13</v>
      </c>
      <c r="G104" s="2">
        <v>11307415</v>
      </c>
      <c r="H104" t="s">
        <v>13</v>
      </c>
      <c r="I104" s="2" t="s">
        <v>13</v>
      </c>
      <c r="J104" s="15" t="s">
        <v>13</v>
      </c>
      <c r="K104" s="2" t="s">
        <v>13</v>
      </c>
      <c r="L104" s="15" t="s">
        <v>13</v>
      </c>
      <c r="M104" s="2" t="s">
        <v>13</v>
      </c>
      <c r="N104" s="15" t="s">
        <v>13</v>
      </c>
      <c r="O104" s="2" t="s">
        <v>13</v>
      </c>
      <c r="P104" s="15" t="s">
        <v>13</v>
      </c>
      <c r="Q104" s="2" t="s">
        <v>13</v>
      </c>
      <c r="R104" s="15" t="str">
        <f>IF([1]LongBill!O229=0,"",[1]LongBill!O229)</f>
        <v/>
      </c>
      <c r="S104" s="17">
        <v>94</v>
      </c>
      <c r="X104" s="2"/>
    </row>
    <row r="105" spans="1:24" x14ac:dyDescent="0.3">
      <c r="A105" s="24" t="s">
        <v>212</v>
      </c>
      <c r="B105" s="24"/>
      <c r="C105" s="24"/>
      <c r="D105" s="24"/>
      <c r="E105" s="24"/>
      <c r="F105" s="24"/>
      <c r="G105" s="24"/>
      <c r="H105" s="24"/>
      <c r="I105" s="24"/>
      <c r="J105" s="24"/>
      <c r="K105" s="24"/>
      <c r="L105" s="24"/>
      <c r="M105" s="24"/>
      <c r="N105" s="24"/>
      <c r="O105" s="24"/>
      <c r="P105" s="24"/>
      <c r="Q105" s="24"/>
      <c r="R105" s="15" t="str">
        <f>IF([1]LongBill!O233=0,"",[1]LongBill!O233)</f>
        <v/>
      </c>
      <c r="S105" s="17">
        <v>95</v>
      </c>
      <c r="X105" s="2"/>
    </row>
    <row r="106" spans="1:24" x14ac:dyDescent="0.3">
      <c r="A106" s="24" t="s">
        <v>213</v>
      </c>
      <c r="B106" s="24"/>
      <c r="C106" s="24"/>
      <c r="D106" s="24"/>
      <c r="E106" s="24"/>
      <c r="F106" s="24"/>
      <c r="G106" s="24"/>
      <c r="H106" s="24"/>
      <c r="I106" s="24"/>
      <c r="J106" s="24"/>
      <c r="K106" s="24"/>
      <c r="L106" s="24"/>
      <c r="M106" s="24"/>
      <c r="N106" s="24"/>
      <c r="O106" s="24"/>
      <c r="P106" s="24"/>
      <c r="Q106" s="24"/>
      <c r="R106" s="15" t="str">
        <f>IF([1]LongBill!O235=0,"",[1]LongBill!O235)</f>
        <v/>
      </c>
      <c r="S106" s="17">
        <v>96</v>
      </c>
      <c r="X106" s="2"/>
    </row>
    <row r="107" spans="1:24" x14ac:dyDescent="0.3">
      <c r="A107" s="12" t="s">
        <v>214</v>
      </c>
      <c r="B107" s="9" t="s">
        <v>215</v>
      </c>
      <c r="C107" s="9" t="s">
        <v>13</v>
      </c>
      <c r="D107" s="16"/>
      <c r="E107" s="16"/>
      <c r="F107" s="16"/>
      <c r="G107" s="16"/>
      <c r="H107" s="16"/>
      <c r="I107" s="16"/>
      <c r="J107" s="16"/>
      <c r="K107" s="16"/>
      <c r="L107" s="16"/>
      <c r="M107" s="16"/>
      <c r="N107" s="16"/>
      <c r="O107" s="16"/>
      <c r="P107" s="16"/>
      <c r="Q107" s="16"/>
      <c r="R107" s="15" t="s">
        <v>13</v>
      </c>
      <c r="S107" s="17">
        <v>97</v>
      </c>
      <c r="X107" s="2"/>
    </row>
    <row r="108" spans="1:24" x14ac:dyDescent="0.3">
      <c r="A108" t="s">
        <v>172</v>
      </c>
      <c r="B108" s="9" t="s">
        <v>13</v>
      </c>
      <c r="C108" s="20" t="s">
        <v>216</v>
      </c>
      <c r="D108" s="14">
        <v>526251</v>
      </c>
      <c r="E108" s="20" t="s">
        <v>217</v>
      </c>
      <c r="F108" s="15" t="s">
        <v>13</v>
      </c>
      <c r="G108" s="2" t="s">
        <v>13</v>
      </c>
      <c r="H108" t="s">
        <v>13</v>
      </c>
      <c r="I108" s="2">
        <v>526251</v>
      </c>
      <c r="J108" s="15" t="s">
        <v>13</v>
      </c>
      <c r="K108" s="2" t="s">
        <v>13</v>
      </c>
      <c r="L108" s="15" t="s">
        <v>13</v>
      </c>
      <c r="M108" s="2" t="s">
        <v>13</v>
      </c>
      <c r="N108" s="15" t="s">
        <v>13</v>
      </c>
      <c r="O108" s="2" t="s">
        <v>13</v>
      </c>
      <c r="P108" s="15" t="s">
        <v>13</v>
      </c>
      <c r="Q108" s="2" t="s">
        <v>13</v>
      </c>
      <c r="R108" s="15" t="s">
        <v>13</v>
      </c>
      <c r="S108" s="17">
        <v>98</v>
      </c>
      <c r="X108" s="2"/>
    </row>
    <row r="109" spans="1:24" x14ac:dyDescent="0.3">
      <c r="A109" t="s">
        <v>13</v>
      </c>
      <c r="B109" s="9" t="s">
        <v>13</v>
      </c>
      <c r="C109" s="20" t="s">
        <v>13</v>
      </c>
      <c r="D109" s="14" t="s">
        <v>13</v>
      </c>
      <c r="E109" s="20" t="s">
        <v>13</v>
      </c>
      <c r="F109" s="15" t="s">
        <v>13</v>
      </c>
      <c r="G109" s="2" t="s">
        <v>13</v>
      </c>
      <c r="H109" t="s">
        <v>13</v>
      </c>
      <c r="I109" s="2" t="s">
        <v>218</v>
      </c>
      <c r="J109" s="15" t="s">
        <v>13</v>
      </c>
      <c r="K109" s="2" t="s">
        <v>13</v>
      </c>
      <c r="L109" s="15" t="s">
        <v>13</v>
      </c>
      <c r="M109" s="2" t="s">
        <v>13</v>
      </c>
      <c r="N109" s="15" t="s">
        <v>13</v>
      </c>
      <c r="O109" s="2" t="s">
        <v>13</v>
      </c>
      <c r="P109" s="15" t="s">
        <v>13</v>
      </c>
      <c r="Q109" s="2" t="s">
        <v>13</v>
      </c>
      <c r="R109" s="15" t="s">
        <v>13</v>
      </c>
      <c r="S109" s="17">
        <v>99</v>
      </c>
      <c r="X109" s="2"/>
    </row>
    <row r="110" spans="1:24" x14ac:dyDescent="0.3">
      <c r="A110" t="s">
        <v>219</v>
      </c>
      <c r="B110" s="9" t="s">
        <v>13</v>
      </c>
      <c r="C110" s="9" t="s">
        <v>220</v>
      </c>
      <c r="D110" s="14">
        <v>483767</v>
      </c>
      <c r="E110" s="9" t="s">
        <v>221</v>
      </c>
      <c r="F110" s="15" t="s">
        <v>13</v>
      </c>
      <c r="G110" s="2" t="s">
        <v>13</v>
      </c>
      <c r="H110" t="s">
        <v>13</v>
      </c>
      <c r="I110" s="2">
        <v>483767</v>
      </c>
      <c r="J110" s="15" t="s">
        <v>13</v>
      </c>
      <c r="K110" s="2" t="s">
        <v>13</v>
      </c>
      <c r="L110" s="15" t="s">
        <v>13</v>
      </c>
      <c r="M110" s="2" t="s">
        <v>13</v>
      </c>
      <c r="N110" s="15" t="s">
        <v>13</v>
      </c>
      <c r="O110" s="2" t="s">
        <v>13</v>
      </c>
      <c r="P110" s="15" t="s">
        <v>13</v>
      </c>
      <c r="Q110" s="2" t="s">
        <v>13</v>
      </c>
      <c r="R110" s="15" t="s">
        <v>13</v>
      </c>
      <c r="S110" s="17">
        <v>100</v>
      </c>
      <c r="X110" s="2"/>
    </row>
    <row r="111" spans="1:24" x14ac:dyDescent="0.3">
      <c r="A111" t="s">
        <v>222</v>
      </c>
      <c r="B111" s="9" t="s">
        <v>13</v>
      </c>
      <c r="C111" s="9" t="s">
        <v>223</v>
      </c>
      <c r="D111" s="14">
        <v>675000</v>
      </c>
      <c r="E111" s="9" t="s">
        <v>224</v>
      </c>
      <c r="F111" s="15" t="s">
        <v>13</v>
      </c>
      <c r="G111" s="2" t="s">
        <v>13</v>
      </c>
      <c r="H111" t="s">
        <v>13</v>
      </c>
      <c r="I111" s="2">
        <v>225000</v>
      </c>
      <c r="J111" s="15" t="s">
        <v>13</v>
      </c>
      <c r="K111" s="2" t="s">
        <v>13</v>
      </c>
      <c r="L111" s="15" t="s">
        <v>13</v>
      </c>
      <c r="M111" s="2">
        <v>450000</v>
      </c>
      <c r="N111" s="15" t="s">
        <v>21</v>
      </c>
      <c r="O111" s="2" t="s">
        <v>13</v>
      </c>
      <c r="P111" s="15" t="s">
        <v>13</v>
      </c>
      <c r="Q111" s="2" t="s">
        <v>13</v>
      </c>
      <c r="R111" s="15" t="s">
        <v>13</v>
      </c>
      <c r="S111" s="17">
        <v>101</v>
      </c>
      <c r="X111" s="2"/>
    </row>
    <row r="112" spans="1:24" x14ac:dyDescent="0.3">
      <c r="A112" t="s">
        <v>225</v>
      </c>
      <c r="B112" s="9" t="s">
        <v>13</v>
      </c>
      <c r="C112" s="20" t="s">
        <v>226</v>
      </c>
      <c r="D112" s="14">
        <v>506781</v>
      </c>
      <c r="E112" s="20" t="s">
        <v>227</v>
      </c>
      <c r="F112" s="15" t="s">
        <v>13</v>
      </c>
      <c r="G112" s="2" t="s">
        <v>13</v>
      </c>
      <c r="H112" t="s">
        <v>13</v>
      </c>
      <c r="I112" s="2" t="s">
        <v>13</v>
      </c>
      <c r="J112" s="15" t="s">
        <v>13</v>
      </c>
      <c r="K112" s="2" t="s">
        <v>13</v>
      </c>
      <c r="L112" s="15" t="s">
        <v>13</v>
      </c>
      <c r="M112" s="2" t="s">
        <v>13</v>
      </c>
      <c r="N112" s="15" t="s">
        <v>13</v>
      </c>
      <c r="O112" s="2" t="s">
        <v>13</v>
      </c>
      <c r="P112" s="15" t="s">
        <v>13</v>
      </c>
      <c r="Q112" s="2">
        <v>506781</v>
      </c>
      <c r="R112" s="15" t="s">
        <v>22</v>
      </c>
      <c r="S112" s="17">
        <v>102</v>
      </c>
      <c r="X112" s="2"/>
    </row>
    <row r="113" spans="1:24" x14ac:dyDescent="0.3">
      <c r="A113" t="s">
        <v>228</v>
      </c>
      <c r="B113" s="9" t="s">
        <v>13</v>
      </c>
      <c r="C113" s="9" t="s">
        <v>229</v>
      </c>
      <c r="D113" s="14">
        <v>450000</v>
      </c>
      <c r="E113" s="9" t="s">
        <v>230</v>
      </c>
      <c r="F113" s="15" t="s">
        <v>13</v>
      </c>
      <c r="G113" s="2" t="s">
        <v>13</v>
      </c>
      <c r="H113" t="s">
        <v>13</v>
      </c>
      <c r="I113" s="2" t="s">
        <v>13</v>
      </c>
      <c r="J113" s="15" t="s">
        <v>13</v>
      </c>
      <c r="K113" s="2" t="s">
        <v>13</v>
      </c>
      <c r="L113" s="15" t="s">
        <v>13</v>
      </c>
      <c r="M113" s="2">
        <v>450000</v>
      </c>
      <c r="N113" s="15" t="s">
        <v>27</v>
      </c>
      <c r="O113" s="2" t="s">
        <v>13</v>
      </c>
      <c r="P113" s="15" t="s">
        <v>13</v>
      </c>
      <c r="Q113" s="2" t="s">
        <v>13</v>
      </c>
      <c r="R113" s="15" t="s">
        <v>13</v>
      </c>
      <c r="S113" s="17">
        <v>103</v>
      </c>
      <c r="X113" s="2"/>
    </row>
    <row r="114" spans="1:24" x14ac:dyDescent="0.3">
      <c r="A114" t="s">
        <v>13</v>
      </c>
      <c r="B114" s="9" t="s">
        <v>13</v>
      </c>
      <c r="C114" s="9" t="s">
        <v>13</v>
      </c>
      <c r="D114" s="14" t="s">
        <v>13</v>
      </c>
      <c r="E114" s="9" t="s">
        <v>13</v>
      </c>
      <c r="F114" s="15" t="s">
        <v>13</v>
      </c>
      <c r="G114" s="2">
        <v>2641799</v>
      </c>
      <c r="H114" t="s">
        <v>13</v>
      </c>
      <c r="I114" s="2" t="s">
        <v>13</v>
      </c>
      <c r="J114" s="15" t="s">
        <v>13</v>
      </c>
      <c r="K114" s="2" t="s">
        <v>13</v>
      </c>
      <c r="L114" s="15" t="s">
        <v>13</v>
      </c>
      <c r="M114" s="2" t="s">
        <v>13</v>
      </c>
      <c r="N114" s="15" t="s">
        <v>13</v>
      </c>
      <c r="O114" s="2" t="s">
        <v>13</v>
      </c>
      <c r="P114" s="15" t="s">
        <v>13</v>
      </c>
      <c r="Q114" s="2" t="s">
        <v>13</v>
      </c>
      <c r="R114" s="15" t="s">
        <v>13</v>
      </c>
      <c r="S114" s="17">
        <v>104</v>
      </c>
      <c r="X114" s="2"/>
    </row>
    <row r="115" spans="1:24" ht="31.2" customHeight="1" x14ac:dyDescent="0.3">
      <c r="A115" s="23" t="s">
        <v>231</v>
      </c>
      <c r="B115" s="23"/>
      <c r="C115" s="23"/>
      <c r="D115" s="23"/>
      <c r="E115" s="23"/>
      <c r="F115" s="23"/>
      <c r="G115" s="23"/>
      <c r="H115" s="23"/>
      <c r="I115" s="23"/>
      <c r="J115" s="23"/>
      <c r="K115" s="23"/>
      <c r="L115" s="23"/>
      <c r="M115" s="23"/>
      <c r="N115" s="23"/>
      <c r="O115" s="23"/>
      <c r="P115" s="23"/>
      <c r="Q115" s="23"/>
      <c r="R115" s="15" t="str">
        <f>IF([1]LongBill!O257=0,"",[1]LongBill!O257)</f>
        <v/>
      </c>
      <c r="S115" s="17">
        <v>105</v>
      </c>
      <c r="X115" s="2"/>
    </row>
    <row r="116" spans="1:24" x14ac:dyDescent="0.3">
      <c r="A116" s="24" t="s">
        <v>232</v>
      </c>
      <c r="B116" s="24"/>
      <c r="C116" s="24"/>
      <c r="D116" s="24"/>
      <c r="E116" s="24"/>
      <c r="F116" s="24"/>
      <c r="G116" s="24"/>
      <c r="H116" s="24"/>
      <c r="I116" s="24"/>
      <c r="J116" s="24"/>
      <c r="K116" s="24"/>
      <c r="L116" s="24"/>
      <c r="M116" s="24"/>
      <c r="N116" s="24"/>
      <c r="O116" s="24"/>
      <c r="P116" s="24"/>
      <c r="Q116" s="24"/>
      <c r="R116" s="15" t="str">
        <f>IF([1]LongBill!O258=0,"",[1]LongBill!O258)</f>
        <v/>
      </c>
      <c r="S116" s="17">
        <v>106</v>
      </c>
      <c r="X116" s="2"/>
    </row>
    <row r="117" spans="1:24" x14ac:dyDescent="0.3">
      <c r="A117" s="12" t="s">
        <v>233</v>
      </c>
      <c r="B117" s="9" t="s">
        <v>13</v>
      </c>
      <c r="C117" s="20" t="s">
        <v>13</v>
      </c>
      <c r="D117" s="14" t="s">
        <v>13</v>
      </c>
      <c r="E117" s="20" t="s">
        <v>13</v>
      </c>
      <c r="F117" s="15" t="s">
        <v>13</v>
      </c>
      <c r="G117" s="2" t="s">
        <v>13</v>
      </c>
      <c r="H117" t="s">
        <v>13</v>
      </c>
      <c r="I117" s="2" t="s">
        <v>13</v>
      </c>
      <c r="J117" s="15" t="s">
        <v>13</v>
      </c>
      <c r="K117" s="2" t="s">
        <v>13</v>
      </c>
      <c r="L117" s="15" t="s">
        <v>13</v>
      </c>
      <c r="M117" s="2" t="s">
        <v>13</v>
      </c>
      <c r="N117" s="15" t="s">
        <v>13</v>
      </c>
      <c r="O117" s="2" t="s">
        <v>13</v>
      </c>
      <c r="P117" s="15" t="s">
        <v>13</v>
      </c>
      <c r="Q117" s="2" t="s">
        <v>13</v>
      </c>
      <c r="R117" s="15" t="s">
        <v>13</v>
      </c>
      <c r="S117" s="17">
        <v>107</v>
      </c>
      <c r="X117" s="2"/>
    </row>
    <row r="118" spans="1:24" x14ac:dyDescent="0.3">
      <c r="A118" s="12" t="s">
        <v>234</v>
      </c>
      <c r="B118" s="9" t="s">
        <v>13</v>
      </c>
      <c r="C118" s="20" t="s">
        <v>13</v>
      </c>
      <c r="D118" s="14" t="s">
        <v>13</v>
      </c>
      <c r="E118" s="20" t="s">
        <v>13</v>
      </c>
      <c r="F118" s="15" t="s">
        <v>13</v>
      </c>
      <c r="G118" s="2">
        <v>76675630</v>
      </c>
      <c r="H118" t="s">
        <v>13</v>
      </c>
      <c r="I118" s="2">
        <v>21775479</v>
      </c>
      <c r="J118" s="15" t="s">
        <v>13</v>
      </c>
      <c r="K118" s="2" t="s">
        <v>13</v>
      </c>
      <c r="L118" s="15" t="s">
        <v>13</v>
      </c>
      <c r="M118" s="2">
        <v>47559565</v>
      </c>
      <c r="N118" s="15" t="s">
        <v>21</v>
      </c>
      <c r="O118" s="2">
        <v>3332362</v>
      </c>
      <c r="P118" s="15" t="s">
        <v>13</v>
      </c>
      <c r="Q118" s="2">
        <v>4008224</v>
      </c>
      <c r="R118" s="15" t="s">
        <v>27</v>
      </c>
      <c r="S118" s="17">
        <v>108</v>
      </c>
      <c r="X118" s="2"/>
    </row>
    <row r="119" spans="1:24" x14ac:dyDescent="0.3">
      <c r="A119" t="s">
        <v>235</v>
      </c>
      <c r="B119" s="9" t="s">
        <v>13</v>
      </c>
      <c r="C119" s="20" t="s">
        <v>13</v>
      </c>
      <c r="D119" s="14" t="s">
        <v>13</v>
      </c>
      <c r="E119" s="20" t="s">
        <v>13</v>
      </c>
      <c r="F119" s="15" t="s">
        <v>13</v>
      </c>
      <c r="G119" s="2" t="s">
        <v>13</v>
      </c>
      <c r="H119" t="s">
        <v>13</v>
      </c>
      <c r="I119" s="2" t="s">
        <v>13</v>
      </c>
      <c r="J119" s="15" t="s">
        <v>13</v>
      </c>
      <c r="K119" s="2" t="s">
        <v>13</v>
      </c>
      <c r="L119" s="15" t="s">
        <v>13</v>
      </c>
      <c r="M119" s="2" t="s">
        <v>13</v>
      </c>
      <c r="N119" s="15" t="s">
        <v>13</v>
      </c>
      <c r="O119" s="2" t="s">
        <v>13</v>
      </c>
      <c r="P119" s="15" t="s">
        <v>13</v>
      </c>
      <c r="Q119" s="2" t="s">
        <v>13</v>
      </c>
      <c r="R119" s="15" t="s">
        <v>13</v>
      </c>
      <c r="S119" s="17">
        <v>109</v>
      </c>
      <c r="X119" s="2"/>
    </row>
    <row r="120" spans="1:24" x14ac:dyDescent="0.3">
      <c r="A120" t="s">
        <v>236</v>
      </c>
      <c r="B120" s="9" t="s">
        <v>13</v>
      </c>
      <c r="C120" s="20" t="s">
        <v>13</v>
      </c>
      <c r="D120" s="14" t="s">
        <v>13</v>
      </c>
      <c r="E120" s="20" t="s">
        <v>13</v>
      </c>
      <c r="F120" s="15" t="s">
        <v>13</v>
      </c>
      <c r="G120" s="2" t="s">
        <v>13</v>
      </c>
      <c r="H120" t="s">
        <v>13</v>
      </c>
      <c r="I120" s="2" t="s">
        <v>13</v>
      </c>
      <c r="J120" s="15" t="s">
        <v>13</v>
      </c>
      <c r="K120" s="2" t="s">
        <v>13</v>
      </c>
      <c r="L120" s="15" t="s">
        <v>13</v>
      </c>
      <c r="M120" s="2" t="s">
        <v>13</v>
      </c>
      <c r="N120" s="15" t="s">
        <v>13</v>
      </c>
      <c r="O120" s="2" t="s">
        <v>13</v>
      </c>
      <c r="P120" s="15" t="s">
        <v>13</v>
      </c>
      <c r="Q120" s="2" t="s">
        <v>13</v>
      </c>
      <c r="R120" s="15" t="s">
        <v>13</v>
      </c>
      <c r="S120" s="17">
        <v>110</v>
      </c>
      <c r="X120" s="2"/>
    </row>
    <row r="121" spans="1:24" x14ac:dyDescent="0.3">
      <c r="A121" s="24" t="s">
        <v>237</v>
      </c>
      <c r="B121" s="24"/>
      <c r="C121" s="24"/>
      <c r="D121" s="24"/>
      <c r="E121" s="24"/>
      <c r="F121" s="24"/>
      <c r="G121" s="24"/>
      <c r="H121" s="24"/>
      <c r="I121" s="24"/>
      <c r="J121" s="24"/>
      <c r="K121" s="24"/>
      <c r="L121" s="24"/>
      <c r="M121" s="24"/>
      <c r="N121" s="24"/>
      <c r="O121" s="24"/>
      <c r="P121" s="24"/>
      <c r="Q121" s="24"/>
      <c r="R121" s="15" t="str">
        <f>IF([1]LongBill!O276=0,"",[1]LongBill!O276)</f>
        <v/>
      </c>
      <c r="S121" s="17">
        <v>111</v>
      </c>
      <c r="X121" s="2"/>
    </row>
    <row r="122" spans="1:24" ht="58.2" customHeight="1" x14ac:dyDescent="0.3">
      <c r="A122">
        <v>1</v>
      </c>
      <c r="B122" s="9" t="str">
        <f>IF(AND([1]LongBill!U278="",[1]LongBill!AF278&lt;&gt;"New Group",[1]LongBill!AG278&lt;&gt;"New Group",[1]LongBill!AH278&lt;&gt;"New Group",[1]LongBill!AI278&lt;&gt;"New Group",[1]LongBill!AJ278&lt;&gt;"New Group"),"",IF(AND([1]LongBill!U278="",[1]LongBill!AF278="New Group"),[1]LongBill!AF278,IF(AND([1]LongBill!U278="",[1]LongBill!AG278="New Group"),[1]LongBill!AG278,IF(AND([1]LongBill!U278="",[1]LongBill!AH278="New Group"),[1]LongBill!AH278,IF(AND([1]LongBill!U278="",[1]LongBill!AI278="New Group"),[1]LongBill!AI278,IF(AND([1]LongBill!U278="",[1]LongBill!AJ278="New Group"),[1]LongBill!AJ278,[1]LongBill!U278))))))</f>
        <v/>
      </c>
      <c r="C122" s="20" t="str">
        <f>IF(AND([1]LongBill!X278="",[1]LongBill!AL278&lt;&gt;"New Type",[1]LongBill!AM278&lt;&gt;"New Type",[1]LongBill!AN278&lt;&gt;"New Type",[1]LongBill!AO278&lt;&gt;"New Type",[1]LongBill!AP278&lt;&gt;"New Type"),"",IF([1]LongBill!AL278="New Type",[1]LongBill!AL278,IF([1]LongBill!AM278="New Type",[1]LongBill!AM278,IF([1]LongBill!AN278="New Type",[1]LongBill!AN278,IF([1]LongBill!AO278="New Type",[1]LongBill!AO278,IF([1]LongBill!AP278="New Type",[1]LongBill!AP278,[1]LongBill!X278))))))</f>
        <v/>
      </c>
      <c r="D122" s="22" t="s">
        <v>238</v>
      </c>
      <c r="E122" s="22"/>
      <c r="F122" s="22"/>
      <c r="G122" s="22"/>
      <c r="H122" s="22"/>
      <c r="I122" s="22"/>
      <c r="J122" s="22"/>
      <c r="K122" s="22"/>
      <c r="L122" s="22"/>
      <c r="M122" s="22"/>
      <c r="N122" s="22"/>
      <c r="O122" s="22"/>
      <c r="P122" s="22"/>
      <c r="Q122" s="22"/>
      <c r="R122" s="15" t="str">
        <f>IF([1]LongBill!O278=0,"",[1]LongBill!O278)</f>
        <v/>
      </c>
      <c r="S122" s="17">
        <v>112</v>
      </c>
      <c r="X122" s="2"/>
    </row>
    <row r="123" spans="1:24" ht="50.4" customHeight="1" x14ac:dyDescent="0.3">
      <c r="A123">
        <v>2</v>
      </c>
      <c r="B123" s="9" t="str">
        <f>IF(AND([1]LongBill!U280="",[1]LongBill!AF280&lt;&gt;"New Group",[1]LongBill!AG280&lt;&gt;"New Group",[1]LongBill!AH280&lt;&gt;"New Group",[1]LongBill!AI280&lt;&gt;"New Group",[1]LongBill!AJ280&lt;&gt;"New Group"),"",IF(AND([1]LongBill!U280="",[1]LongBill!AF280="New Group"),[1]LongBill!AF280,IF(AND([1]LongBill!U280="",[1]LongBill!AG280="New Group"),[1]LongBill!AG280,IF(AND([1]LongBill!U280="",[1]LongBill!AH280="New Group"),[1]LongBill!AH280,IF(AND([1]LongBill!U280="",[1]LongBill!AI280="New Group"),[1]LongBill!AI280,IF(AND([1]LongBill!U280="",[1]LongBill!AJ280="New Group"),[1]LongBill!AJ280,[1]LongBill!U280))))))</f>
        <v/>
      </c>
      <c r="C123" s="20" t="str">
        <f>IF(AND([1]LongBill!X280="",[1]LongBill!AL280&lt;&gt;"New Type",[1]LongBill!AM280&lt;&gt;"New Type",[1]LongBill!AN280&lt;&gt;"New Type",[1]LongBill!AO280&lt;&gt;"New Type",[1]LongBill!AP280&lt;&gt;"New Type"),"",IF([1]LongBill!AL280="New Type",[1]LongBill!AL280,IF([1]LongBill!AM280="New Type",[1]LongBill!AM280,IF([1]LongBill!AN280="New Type",[1]LongBill!AN280,IF([1]LongBill!AO280="New Type",[1]LongBill!AO280,IF([1]LongBill!AP280="New Type",[1]LongBill!AP280,[1]LongBill!X280))))))</f>
        <v/>
      </c>
      <c r="D123" s="22" t="s">
        <v>239</v>
      </c>
      <c r="E123" s="22"/>
      <c r="F123" s="22"/>
      <c r="G123" s="22"/>
      <c r="H123" s="22"/>
      <c r="I123" s="22"/>
      <c r="J123" s="22"/>
      <c r="K123" s="22"/>
      <c r="L123" s="22"/>
      <c r="M123" s="22"/>
      <c r="N123" s="22"/>
      <c r="O123" s="22"/>
      <c r="P123" s="22"/>
      <c r="Q123" s="22"/>
      <c r="R123" s="15" t="str">
        <f>IF([1]LongBill!O280=0,"",[1]LongBill!O280)</f>
        <v/>
      </c>
      <c r="S123" s="17">
        <v>113</v>
      </c>
      <c r="X123" s="2"/>
    </row>
    <row r="124" spans="1:24" ht="52.95" customHeight="1" x14ac:dyDescent="0.3">
      <c r="A124">
        <v>3</v>
      </c>
      <c r="B124" s="9" t="str">
        <f>IF(AND([1]LongBill!U282="",[1]LongBill!AF282&lt;&gt;"New Group",[1]LongBill!AG282&lt;&gt;"New Group",[1]LongBill!AH282&lt;&gt;"New Group",[1]LongBill!AI282&lt;&gt;"New Group",[1]LongBill!AJ282&lt;&gt;"New Group"),"",IF(AND([1]LongBill!U282="",[1]LongBill!AF282="New Group"),[1]LongBill!AF282,IF(AND([1]LongBill!U282="",[1]LongBill!AG282="New Group"),[1]LongBill!AG282,IF(AND([1]LongBill!U282="",[1]LongBill!AH282="New Group"),[1]LongBill!AH282,IF(AND([1]LongBill!U282="",[1]LongBill!AI282="New Group"),[1]LongBill!AI282,IF(AND([1]LongBill!U282="",[1]LongBill!AJ282="New Group"),[1]LongBill!AJ282,[1]LongBill!U282))))))</f>
        <v/>
      </c>
      <c r="C124" s="20" t="str">
        <f>IF(AND([1]LongBill!X282="",[1]LongBill!AL282&lt;&gt;"New Type",[1]LongBill!AM282&lt;&gt;"New Type",[1]LongBill!AN282&lt;&gt;"New Type",[1]LongBill!AO282&lt;&gt;"New Type",[1]LongBill!AP282&lt;&gt;"New Type"),"",IF([1]LongBill!AL282="New Type",[1]LongBill!AL282,IF([1]LongBill!AM282="New Type",[1]LongBill!AM282,IF([1]LongBill!AN282="New Type",[1]LongBill!AN282,IF([1]LongBill!AO282="New Type",[1]LongBill!AO282,IF([1]LongBill!AP282="New Type",[1]LongBill!AP282,[1]LongBill!X282))))))</f>
        <v/>
      </c>
      <c r="D124" s="22" t="s">
        <v>240</v>
      </c>
      <c r="E124" s="22"/>
      <c r="F124" s="22"/>
      <c r="G124" s="22"/>
      <c r="H124" s="22"/>
      <c r="I124" s="22"/>
      <c r="J124" s="22"/>
      <c r="K124" s="22"/>
      <c r="L124" s="22"/>
      <c r="M124" s="22"/>
      <c r="N124" s="22"/>
      <c r="O124" s="22"/>
      <c r="P124" s="22"/>
      <c r="Q124" s="22"/>
      <c r="R124" s="15" t="str">
        <f>IF([1]LongBill!O282=0,"",[1]LongBill!O282)</f>
        <v/>
      </c>
      <c r="S124" s="17">
        <v>114</v>
      </c>
      <c r="X124" s="2"/>
    </row>
    <row r="125" spans="1:24" ht="46.95" customHeight="1" x14ac:dyDescent="0.3">
      <c r="A125">
        <v>4</v>
      </c>
      <c r="B125" s="9" t="str">
        <f>IF(AND([1]LongBill!U284="",[1]LongBill!AF284&lt;&gt;"New Group",[1]LongBill!AG284&lt;&gt;"New Group",[1]LongBill!AH284&lt;&gt;"New Group",[1]LongBill!AI284&lt;&gt;"New Group",[1]LongBill!AJ284&lt;&gt;"New Group"),"",IF(AND([1]LongBill!U284="",[1]LongBill!AF284="New Group"),[1]LongBill!AF284,IF(AND([1]LongBill!U284="",[1]LongBill!AG284="New Group"),[1]LongBill!AG284,IF(AND([1]LongBill!U284="",[1]LongBill!AH284="New Group"),[1]LongBill!AH284,IF(AND([1]LongBill!U284="",[1]LongBill!AI284="New Group"),[1]LongBill!AI284,IF(AND([1]LongBill!U284="",[1]LongBill!AJ284="New Group"),[1]LongBill!AJ284,[1]LongBill!U284))))))</f>
        <v/>
      </c>
      <c r="C125" s="20" t="str">
        <f>IF(AND([1]LongBill!X284="",[1]LongBill!AL284&lt;&gt;"New Type",[1]LongBill!AM284&lt;&gt;"New Type",[1]LongBill!AN284&lt;&gt;"New Type",[1]LongBill!AO284&lt;&gt;"New Type",[1]LongBill!AP284&lt;&gt;"New Type"),"",IF([1]LongBill!AL284="New Type",[1]LongBill!AL284,IF([1]LongBill!AM284="New Type",[1]LongBill!AM284,IF([1]LongBill!AN284="New Type",[1]LongBill!AN284,IF([1]LongBill!AO284="New Type",[1]LongBill!AO284,IF([1]LongBill!AP284="New Type",[1]LongBill!AP284,[1]LongBill!X284))))))</f>
        <v/>
      </c>
      <c r="D125" s="22" t="str">
        <f>IF([1]LongBill!B284=0,"",[1]LongBill!B284)</f>
        <v xml:space="preserve">Department of Agriculture, Agricultural Markets Division, Agricultural Markets, Agriculture Workforce Development Program -- This appropriation remains available for expenditure until the close of the 2025-26 state fiscal year. </v>
      </c>
      <c r="E125" s="22"/>
      <c r="F125" s="22"/>
      <c r="G125" s="22"/>
      <c r="H125" s="22"/>
      <c r="I125" s="22"/>
      <c r="J125" s="22"/>
      <c r="K125" s="22"/>
      <c r="L125" s="22"/>
      <c r="M125" s="22"/>
      <c r="N125" s="22"/>
      <c r="O125" s="22"/>
      <c r="P125" s="22"/>
      <c r="Q125" s="22"/>
      <c r="R125" s="15" t="str">
        <f>IF([1]LongBill!O284=0,"",[1]LongBill!O284)</f>
        <v/>
      </c>
      <c r="S125" s="17">
        <v>115</v>
      </c>
      <c r="X125" s="2"/>
    </row>
    <row r="126" spans="1:24" ht="43.2" customHeight="1" x14ac:dyDescent="0.3">
      <c r="A126">
        <v>5</v>
      </c>
      <c r="B126" s="9" t="str">
        <f>IF(AND([1]LongBill!U286="",[1]LongBill!AF286&lt;&gt;"New Group",[1]LongBill!AG286&lt;&gt;"New Group",[1]LongBill!AH286&lt;&gt;"New Group",[1]LongBill!AI286&lt;&gt;"New Group",[1]LongBill!AJ286&lt;&gt;"New Group"),"",IF(AND([1]LongBill!U286="",[1]LongBill!AF286="New Group"),[1]LongBill!AF286,IF(AND([1]LongBill!U286="",[1]LongBill!AG286="New Group"),[1]LongBill!AG286,IF(AND([1]LongBill!U286="",[1]LongBill!AH286="New Group"),[1]LongBill!AH286,IF(AND([1]LongBill!U286="",[1]LongBill!AI286="New Group"),[1]LongBill!AI286,IF(AND([1]LongBill!U286="",[1]LongBill!AJ286="New Group"),[1]LongBill!AJ286,[1]LongBill!U286))))))</f>
        <v/>
      </c>
      <c r="C126" s="20" t="str">
        <f>IF(AND([1]LongBill!X286="",[1]LongBill!AL286&lt;&gt;"New Type",[1]LongBill!AM286&lt;&gt;"New Type",[1]LongBill!AN286&lt;&gt;"New Type",[1]LongBill!AO286&lt;&gt;"New Type",[1]LongBill!AP286&lt;&gt;"New Type"),"",IF([1]LongBill!AL286="New Type",[1]LongBill!AL286,IF([1]LongBill!AM286="New Type",[1]LongBill!AM286,IF([1]LongBill!AN286="New Type",[1]LongBill!AN286,IF([1]LongBill!AO286="New Type",[1]LongBill!AO286,IF([1]LongBill!AP286="New Type",[1]LongBill!AP286,[1]LongBill!X286))))))</f>
        <v/>
      </c>
      <c r="D126" s="22" t="str">
        <f>IF([1]LongBill!B286=0,"",[1]LongBill!B286)</f>
        <v xml:space="preserve">Department of Agriculture, Agricultural Markets Division, Agricultural Markets, Agriculture Workforce Development Program -- It is the General Assembly's intent that $64,108 General Fund of this appropriation is designated to be used for purposes of the Workforce Development program. </v>
      </c>
      <c r="E126" s="22"/>
      <c r="F126" s="22"/>
      <c r="G126" s="22"/>
      <c r="H126" s="22"/>
      <c r="I126" s="22"/>
      <c r="J126" s="22"/>
      <c r="K126" s="22"/>
      <c r="L126" s="22"/>
      <c r="M126" s="22"/>
      <c r="N126" s="22"/>
      <c r="O126" s="22"/>
      <c r="P126" s="22"/>
      <c r="Q126" s="22"/>
      <c r="R126" s="15" t="str">
        <f>IF([1]LongBill!O286=0,"",[1]LongBill!O286)</f>
        <v/>
      </c>
      <c r="S126" s="17">
        <v>116</v>
      </c>
      <c r="X126" s="2"/>
    </row>
    <row r="127" spans="1:24" x14ac:dyDescent="0.3">
      <c r="S127" s="17"/>
    </row>
  </sheetData>
  <mergeCells count="32">
    <mergeCell ref="A62:Q62"/>
    <mergeCell ref="I2:R2"/>
    <mergeCell ref="K6:R6"/>
    <mergeCell ref="A7:R7"/>
    <mergeCell ref="A9:R9"/>
    <mergeCell ref="A42:Q42"/>
    <mergeCell ref="A43:Q43"/>
    <mergeCell ref="A44:Q44"/>
    <mergeCell ref="A58:Q58"/>
    <mergeCell ref="A59:Q59"/>
    <mergeCell ref="A60:Q60"/>
    <mergeCell ref="A61:Q61"/>
    <mergeCell ref="A106:Q106"/>
    <mergeCell ref="A63:Q63"/>
    <mergeCell ref="A64:Q64"/>
    <mergeCell ref="A77:Q77"/>
    <mergeCell ref="A78:Q78"/>
    <mergeCell ref="A79:Q79"/>
    <mergeCell ref="A85:Q85"/>
    <mergeCell ref="A94:Q94"/>
    <mergeCell ref="A95:Q95"/>
    <mergeCell ref="A96:Q96"/>
    <mergeCell ref="A97:Q97"/>
    <mergeCell ref="A105:Q105"/>
    <mergeCell ref="D125:Q125"/>
    <mergeCell ref="D126:Q126"/>
    <mergeCell ref="A115:Q115"/>
    <mergeCell ref="A116:Q116"/>
    <mergeCell ref="A121:Q121"/>
    <mergeCell ref="D122:Q122"/>
    <mergeCell ref="D123:Q123"/>
    <mergeCell ref="D124:Q124"/>
  </mergeCells>
  <conditionalFormatting sqref="B10:B41 B65:B76 B80:B84 B86:B93 B98:B104 B107:B114 B117:B120 B122:B126 B45:B57">
    <cfRule type="cellIs" dxfId="13" priority="3" operator="equal">
      <formula>"New Group"</formula>
    </cfRule>
  </conditionalFormatting>
  <conditionalFormatting sqref="C10:C41 C65:C76 C80:C84 C86:C93 C98:C104 C107:C114 C117:C120 C122:C126 C45:C57">
    <cfRule type="cellIs" dxfId="12" priority="2" operator="equal">
      <formula>"New Type"</formula>
    </cfRule>
  </conditionalFormatting>
  <conditionalFormatting sqref="E10 E65 E81:E84 E86 E99:E104 E108:E114 E117:E120 E12:E41 E67:E76 E88:E93 E46:E57">
    <cfRule type="cellIs" dxfId="11" priority="1" operator="equal">
      <formula>"New LBLI"</formula>
    </cfRule>
  </conditionalFormatting>
  <conditionalFormatting sqref="I10 I65 I81:I84 I86 I99:I104 I108:I114 I117:I120 I12:I41 I67:I76 I88:I93 I46:I57">
    <cfRule type="expression" dxfId="10" priority="4">
      <formula>LEFT(#REF!,3)="NEW"</formula>
    </cfRule>
  </conditionalFormatting>
  <conditionalFormatting sqref="K10 K65 K81:K84 K86 K99:K104 K108:K114 K117:K120 K12:K41 K67:K76 K88:K93 K46:K57">
    <cfRule type="expression" dxfId="9" priority="5">
      <formula>LEFT(#REF!,3)="NEW"</formula>
    </cfRule>
  </conditionalFormatting>
  <conditionalFormatting sqref="M10 M65 M81:M84 M86 M99:M104 M108:M114 M117:M120 M12:M41 M67:M76 M88:M93 M46:M57">
    <cfRule type="expression" dxfId="8" priority="6">
      <formula>LEFT(#REF!,3)="NEW"</formula>
    </cfRule>
  </conditionalFormatting>
  <conditionalFormatting sqref="O10 O65 O81:O84 O86:O93 O99:O104 O108:O114 O117:O120 O12:O41 O67:O76 O46:O57">
    <cfRule type="expression" dxfId="7" priority="7">
      <formula>LEFT(#REF!,3)="NEW"</formula>
    </cfRule>
  </conditionalFormatting>
  <conditionalFormatting sqref="Q10 Q65 Q81:Q84 Q86:Q93 Q98:Q104 Q108:Q114 Q117:Q120 Q12:Q41 Q67:Q76 Q46:Q57">
    <cfRule type="expression" dxfId="6" priority="8">
      <formula>LEFT(#REF!,3)="NEW"</formula>
    </cfRule>
  </conditionalFormatting>
  <conditionalFormatting sqref="B10:B41 B65:B76 B80:B84 B86:B93 B98:B104 B107:B114 B117:B120 B122:B126 B45:B57">
    <cfRule type="expression" dxfId="5" priority="9">
      <formula>#REF!=1</formula>
    </cfRule>
  </conditionalFormatting>
  <conditionalFormatting sqref="J10 J65 J81:J84 J86 J99:J104 J108:J114 J117:J120 J12:J41 J67:J76 J88:J93 J46:J57">
    <cfRule type="expression" dxfId="4" priority="10">
      <formula>LEFT(#REF!,3)="New"</formula>
    </cfRule>
  </conditionalFormatting>
  <conditionalFormatting sqref="L10 L65 L81:L84 L86 L99:L104 L108:L114 L117:L120 L12:L41 L67:L76 L88:L93 L46:L57">
    <cfRule type="expression" dxfId="3" priority="11">
      <formula>LEFT(#REF!,3)="New"</formula>
    </cfRule>
  </conditionalFormatting>
  <conditionalFormatting sqref="N10 N65 N81:N84 N86:N93 N99:N104 N108:N114 N117:N120 N12:N41 N67:N76 N46:N57">
    <cfRule type="expression" dxfId="2" priority="12">
      <formula>LEFT(#REF!,3)="new"</formula>
    </cfRule>
  </conditionalFormatting>
  <conditionalFormatting sqref="P10 P65 P81:P84 P86:P93 P98:P104 P108:P114 P117:P120 P12:P41 P67:P76 P46:P57">
    <cfRule type="expression" dxfId="1" priority="13">
      <formula>LEFT(#REF!,3)="new"</formula>
    </cfRule>
  </conditionalFormatting>
  <conditionalFormatting sqref="R10 R12:R126">
    <cfRule type="expression" dxfId="0" priority="14">
      <formula>LEFT(#REF!,3)="new"</formula>
    </cfRule>
  </conditionalFormatting>
  <pageMargins left="0.25" right="0.25" top="0.75" bottom="0.75" header="0.3" footer="0.3"/>
  <pageSetup scale="73" orientation="landscape" r:id="rId1"/>
  <headerFooter>
    <oddFooter>&amp;LSB/HB-XXXX&amp;R
Page &amp;P&amp;" of ,Regular"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Coded Long Bill</vt:lpstr>
      <vt:lpstr>'Coded Long Bill'!Print_Titles</vt:lpstr>
    </vt:vector>
  </TitlesOfParts>
  <Company>OIT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Chavez, Demetria</dc:creator>
  <cp:lastModifiedBy>Chavez, Demetria</cp:lastModifiedBy>
  <dcterms:created xsi:type="dcterms:W3CDTF">2024-08-31T00:38:55Z</dcterms:created>
  <dcterms:modified xsi:type="dcterms:W3CDTF">2024-09-03T14:54:35Z</dcterms:modified>
</cp:coreProperties>
</file>